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workbookProtection workbookPassword="C0EF" lockStructure="1"/>
  <bookViews>
    <workbookView xWindow="9585" yWindow="-15" windowWidth="9660" windowHeight="8340" tabRatio="928"/>
  </bookViews>
  <sheets>
    <sheet name="Нагрузки СтМ " sheetId="6" r:id="rId1"/>
    <sheet name="Элементы" sheetId="2" r:id="rId2"/>
    <sheet name="Стеллажи СтМ 21Х4" sheetId="5" r:id="rId3"/>
    <sheet name="Спец.Стеллажи" sheetId="7" r:id="rId4"/>
    <sheet name="Комплектующие" sheetId="3" r:id="rId5"/>
  </sheets>
  <definedNames>
    <definedName name="Print_Area" localSheetId="0">'Нагрузки СтМ '!$B$1</definedName>
    <definedName name="_xlnm.Print_Area" localSheetId="4">Комплектующие!$B$1:$E$23</definedName>
    <definedName name="_xlnm.Print_Area" localSheetId="0">'Нагрузки СтМ '!$B$1:$J$43</definedName>
    <definedName name="_xlnm.Print_Area" localSheetId="2">'Стеллажи СтМ 21Х4'!$A$1:$F$14</definedName>
    <definedName name="_xlnm.Print_Area" localSheetId="1">Элементы!$B$1:$E$87</definedName>
  </definedNames>
  <calcPr calcId="145621"/>
</workbook>
</file>

<file path=xl/calcChain.xml><?xml version="1.0" encoding="utf-8"?>
<calcChain xmlns="http://schemas.openxmlformats.org/spreadsheetml/2006/main">
  <c r="D56" i="7" l="1"/>
  <c r="E56" i="7" s="1"/>
  <c r="E14" i="5" l="1"/>
  <c r="E13" i="5"/>
  <c r="E12" i="5"/>
  <c r="E11" i="5"/>
  <c r="E10" i="5"/>
  <c r="E9" i="5"/>
  <c r="E8" i="5"/>
  <c r="E7" i="5"/>
  <c r="E6" i="5"/>
  <c r="E5" i="5"/>
  <c r="E4" i="5"/>
  <c r="E3" i="5"/>
  <c r="D4" i="2" l="1"/>
  <c r="D55" i="7"/>
  <c r="D54" i="7"/>
  <c r="D53" i="7"/>
  <c r="D52" i="7"/>
  <c r="E52" i="7" s="1"/>
  <c r="D51" i="7"/>
  <c r="D50" i="7"/>
  <c r="D49" i="7"/>
  <c r="D48" i="7"/>
  <c r="D47" i="7"/>
  <c r="E47" i="7" s="1"/>
  <c r="D46" i="7"/>
  <c r="E46" i="7" s="1"/>
  <c r="D45" i="7"/>
  <c r="D44" i="7"/>
  <c r="E44" i="7" s="1"/>
  <c r="D43" i="7"/>
  <c r="D42" i="7"/>
  <c r="D41" i="7"/>
  <c r="D40" i="7"/>
  <c r="D39" i="7"/>
  <c r="D38" i="7"/>
  <c r="D37" i="7"/>
  <c r="D36" i="7"/>
  <c r="D35" i="7"/>
  <c r="E35" i="7" s="1"/>
  <c r="D34" i="7"/>
  <c r="D33" i="7"/>
  <c r="D32" i="7"/>
  <c r="E32" i="7" s="1"/>
  <c r="D31" i="7"/>
  <c r="E31" i="7" s="1"/>
  <c r="D30" i="7"/>
  <c r="D29" i="7"/>
  <c r="D28" i="7"/>
  <c r="D27" i="7"/>
  <c r="E27" i="7" s="1"/>
  <c r="D26" i="7"/>
  <c r="E26" i="7" s="1"/>
  <c r="D25" i="7"/>
  <c r="D24" i="7"/>
  <c r="D23" i="7"/>
  <c r="D22" i="7"/>
  <c r="D21" i="7"/>
  <c r="D20" i="7"/>
  <c r="D19" i="7"/>
  <c r="E19" i="7" s="1"/>
  <c r="D18" i="7"/>
  <c r="D17" i="7"/>
  <c r="D16" i="7"/>
  <c r="D15" i="7"/>
  <c r="E15" i="7" s="1"/>
  <c r="D14" i="7"/>
  <c r="D13" i="7"/>
  <c r="D12" i="7"/>
  <c r="D11" i="7"/>
  <c r="E11" i="7" s="1"/>
  <c r="D10" i="7"/>
  <c r="D9" i="7"/>
  <c r="D8" i="7"/>
  <c r="E8" i="7" s="1"/>
  <c r="D7" i="7"/>
  <c r="D6" i="7"/>
  <c r="E6" i="7" s="1"/>
  <c r="D5" i="7"/>
  <c r="D4" i="7"/>
  <c r="D3" i="7"/>
  <c r="E22" i="7"/>
  <c r="E30" i="7" l="1"/>
  <c r="E14" i="7"/>
  <c r="E23" i="7"/>
  <c r="E43" i="7"/>
  <c r="E12" i="7"/>
  <c r="E16" i="7"/>
  <c r="E20" i="7"/>
  <c r="E24" i="7"/>
  <c r="E28" i="7"/>
  <c r="E36" i="7"/>
  <c r="E40" i="7"/>
  <c r="E48" i="7"/>
  <c r="E42" i="7"/>
  <c r="E38" i="7"/>
  <c r="E39" i="7"/>
  <c r="E51" i="7"/>
  <c r="E54" i="7"/>
  <c r="E55" i="7"/>
  <c r="E53" i="7"/>
  <c r="E7" i="7"/>
  <c r="E10" i="7"/>
  <c r="E18" i="7"/>
  <c r="E3" i="7"/>
  <c r="E34" i="7"/>
  <c r="E5" i="7"/>
  <c r="E4" i="7"/>
  <c r="E9" i="7"/>
  <c r="E13" i="7"/>
  <c r="E21" i="7"/>
  <c r="E29" i="7"/>
  <c r="E33" i="7"/>
  <c r="E37" i="7"/>
  <c r="E41" i="7"/>
  <c r="E45" i="7"/>
  <c r="E49" i="7"/>
  <c r="E17" i="7"/>
  <c r="E25" i="7"/>
  <c r="E50" i="7"/>
  <c r="D87" i="2" l="1"/>
  <c r="E87" i="2" s="1"/>
  <c r="D86" i="2"/>
  <c r="E86" i="2" s="1"/>
  <c r="D85" i="2"/>
  <c r="E85" i="2" s="1"/>
  <c r="D84" i="2"/>
  <c r="E84" i="2" s="1"/>
  <c r="D83" i="2"/>
  <c r="E83" i="2" s="1"/>
  <c r="D82" i="2"/>
  <c r="E82" i="2" s="1"/>
  <c r="E4" i="2" l="1"/>
  <c r="D19" i="3"/>
  <c r="E19" i="3" s="1"/>
  <c r="D77" i="2" l="1"/>
  <c r="D78" i="2"/>
  <c r="E78" i="2" s="1"/>
  <c r="E77" i="2" l="1"/>
  <c r="D72" i="2" l="1"/>
  <c r="E72" i="2" s="1"/>
  <c r="D5" i="2" l="1"/>
  <c r="E5" i="2" s="1"/>
  <c r="D3" i="2"/>
  <c r="E3" i="2" s="1"/>
  <c r="D54" i="2"/>
  <c r="E54" i="2" s="1"/>
  <c r="D55" i="2"/>
  <c r="E55" i="2" s="1"/>
  <c r="D56" i="2"/>
  <c r="E56" i="2" s="1"/>
  <c r="D57" i="2"/>
  <c r="E57" i="2" s="1"/>
  <c r="D81" i="2"/>
  <c r="D80" i="2"/>
  <c r="D79" i="2"/>
  <c r="D76" i="2"/>
  <c r="D75" i="2"/>
  <c r="D74" i="2"/>
  <c r="D73" i="2"/>
  <c r="D71" i="2"/>
  <c r="D70" i="2"/>
  <c r="D69" i="2"/>
  <c r="D68" i="2"/>
  <c r="D67" i="2"/>
  <c r="D66" i="2"/>
  <c r="D63" i="2"/>
  <c r="E63" i="2" s="1"/>
  <c r="D62" i="2"/>
  <c r="E62" i="2" s="1"/>
  <c r="D61" i="2"/>
  <c r="E61" i="2" s="1"/>
  <c r="D60" i="2"/>
  <c r="E60" i="2" s="1"/>
  <c r="D59" i="2"/>
  <c r="E59" i="2" s="1"/>
  <c r="D58" i="2"/>
  <c r="E58" i="2" s="1"/>
  <c r="D53" i="2"/>
  <c r="E53" i="2" s="1"/>
  <c r="D52" i="2"/>
  <c r="E52" i="2" s="1"/>
  <c r="D51" i="2"/>
  <c r="E51" i="2" s="1"/>
  <c r="D50" i="2"/>
  <c r="E50" i="2" s="1"/>
  <c r="D49" i="2"/>
  <c r="E49" i="2" s="1"/>
  <c r="D48" i="2"/>
  <c r="E48" i="2" s="1"/>
  <c r="D47" i="2"/>
  <c r="E47" i="2" s="1"/>
  <c r="D46" i="2"/>
  <c r="E46" i="2" s="1"/>
  <c r="D45" i="2"/>
  <c r="E45" i="2" s="1"/>
  <c r="D44" i="2"/>
  <c r="E44" i="2" s="1"/>
  <c r="D43" i="2"/>
  <c r="E43" i="2" s="1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6" i="2"/>
  <c r="E36" i="2" s="1"/>
  <c r="D35" i="2"/>
  <c r="E35" i="2" s="1"/>
  <c r="D34" i="2"/>
  <c r="E34" i="2" s="1"/>
  <c r="D33" i="2"/>
  <c r="E33" i="2" s="1"/>
  <c r="D32" i="2"/>
  <c r="E32" i="2" s="1"/>
  <c r="D31" i="2"/>
  <c r="E31" i="2" s="1"/>
  <c r="D30" i="2"/>
  <c r="E30" i="2" s="1"/>
  <c r="D29" i="2"/>
  <c r="E29" i="2" s="1"/>
  <c r="D28" i="2"/>
  <c r="E28" i="2" s="1"/>
  <c r="D27" i="2"/>
  <c r="E27" i="2" s="1"/>
  <c r="D26" i="2"/>
  <c r="E26" i="2" s="1"/>
  <c r="D25" i="2"/>
  <c r="E25" i="2" s="1"/>
  <c r="D24" i="2"/>
  <c r="E24" i="2" s="1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D16" i="2"/>
  <c r="E16" i="2" s="1"/>
  <c r="D15" i="2"/>
  <c r="E15" i="2" s="1"/>
  <c r="D14" i="2"/>
  <c r="E14" i="2" s="1"/>
  <c r="D13" i="2"/>
  <c r="E13" i="2" s="1"/>
  <c r="D12" i="2"/>
  <c r="E12" i="2" s="1"/>
  <c r="D11" i="2"/>
  <c r="E11" i="2" s="1"/>
  <c r="D10" i="2"/>
  <c r="E10" i="2" s="1"/>
  <c r="D9" i="2"/>
  <c r="E9" i="2" s="1"/>
  <c r="D8" i="2"/>
  <c r="E8" i="2" s="1"/>
  <c r="D7" i="2"/>
  <c r="E7" i="2" s="1"/>
  <c r="D6" i="2"/>
  <c r="E6" i="2" s="1"/>
  <c r="D23" i="3" l="1"/>
  <c r="D22" i="3"/>
  <c r="D21" i="3"/>
  <c r="D20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F4" i="5" l="1"/>
  <c r="F3" i="5"/>
  <c r="F5" i="5" l="1"/>
  <c r="F7" i="5" l="1"/>
  <c r="F6" i="5"/>
  <c r="F8" i="5" l="1"/>
  <c r="F11" i="5"/>
  <c r="F10" i="5" l="1"/>
  <c r="F9" i="5"/>
  <c r="F12" i="5"/>
  <c r="F13" i="5" l="1"/>
  <c r="F14" i="5"/>
  <c r="E3" i="3" l="1"/>
  <c r="E4" i="3" l="1"/>
  <c r="E5" i="3" l="1"/>
  <c r="E6" i="3" l="1"/>
  <c r="E7" i="3" l="1"/>
  <c r="E8" i="3" l="1"/>
  <c r="E9" i="3" l="1"/>
  <c r="E10" i="3" l="1"/>
  <c r="E11" i="3" l="1"/>
  <c r="E12" i="3" l="1"/>
  <c r="E13" i="3" l="1"/>
  <c r="E14" i="3" l="1"/>
  <c r="E15" i="3" l="1"/>
  <c r="E16" i="3" l="1"/>
  <c r="E17" i="3" l="1"/>
  <c r="E18" i="3" l="1"/>
  <c r="E20" i="3" l="1"/>
  <c r="E21" i="3" l="1"/>
  <c r="E22" i="3" l="1"/>
  <c r="E66" i="2"/>
  <c r="E23" i="3" l="1"/>
  <c r="E67" i="2"/>
  <c r="E68" i="2" l="1"/>
  <c r="E69" i="2" l="1"/>
  <c r="E70" i="2" l="1"/>
  <c r="E71" i="2" l="1"/>
  <c r="E73" i="2" l="1"/>
  <c r="E74" i="2" l="1"/>
  <c r="E75" i="2" l="1"/>
  <c r="E76" i="2" l="1"/>
  <c r="E79" i="2" l="1"/>
  <c r="E80" i="2" l="1"/>
  <c r="E81" i="2" l="1"/>
</calcChain>
</file>

<file path=xl/sharedStrings.xml><?xml version="1.0" encoding="utf-8"?>
<sst xmlns="http://schemas.openxmlformats.org/spreadsheetml/2006/main" count="600" uniqueCount="324">
  <si>
    <t>Цвет</t>
  </si>
  <si>
    <t>Наименование</t>
  </si>
  <si>
    <t>Примечание</t>
  </si>
  <si>
    <t>Косынка СтМ в комплекте</t>
  </si>
  <si>
    <t>Оц.</t>
  </si>
  <si>
    <t>Уголок полки СтМ в комплекте</t>
  </si>
  <si>
    <t>Стойка СтМ 1000  в комплекте</t>
  </si>
  <si>
    <t>Стойка СтМ 1500  в комплекте</t>
  </si>
  <si>
    <t>Стойка СтМ 1800  в комплекте</t>
  </si>
  <si>
    <t>Стойка СтМ 2000  в комплекте</t>
  </si>
  <si>
    <t>Стойка СтМ 2200  в комплекте</t>
  </si>
  <si>
    <t>Стойка СтМ 2300  в комплекте</t>
  </si>
  <si>
    <t>Стойка СтМ 2500  в комплекте</t>
  </si>
  <si>
    <t>Стойка СтМ 3000  в комплекте</t>
  </si>
  <si>
    <t>Стойка СтМ 3500  в комплекте</t>
  </si>
  <si>
    <t>Стойка СтМ 4000  в комплекте</t>
  </si>
  <si>
    <t>Делитель полки СТ 300</t>
  </si>
  <si>
    <t>RAL 5005</t>
  </si>
  <si>
    <t>Поперечный</t>
  </si>
  <si>
    <t>Делитель полки СТ 400</t>
  </si>
  <si>
    <t>Делитель полки СТ 500</t>
  </si>
  <si>
    <t>Делитель полки СТ 600</t>
  </si>
  <si>
    <t>Делитель полки СТ 700</t>
  </si>
  <si>
    <t>Делитель полки СТ 800</t>
  </si>
  <si>
    <t>Боковой</t>
  </si>
  <si>
    <t>Боковой/Задний для основной секции</t>
  </si>
  <si>
    <t>Задний для основной секции</t>
  </si>
  <si>
    <t>Ограничитель приставной СтМ 1000 (1030х20х1,5)</t>
  </si>
  <si>
    <t>Задний для приставной секции</t>
  </si>
  <si>
    <t>Ограничитель приставной СтМ 1200 (1230х20х1,5)</t>
  </si>
  <si>
    <t>Ограничитель приставной СтМ 1500 (1530х20х1,5)</t>
  </si>
  <si>
    <t>Ограничитель приставной СтМ 1800 (1830х20х1,5)</t>
  </si>
  <si>
    <t>Ограничитель СТ  300х20х1,5</t>
  </si>
  <si>
    <t>Ограничитель СТ  400х20х1,5</t>
  </si>
  <si>
    <t>Ограничитель СТ  500х20х1,5</t>
  </si>
  <si>
    <t>Ограничитель СТ  600х20х1,5</t>
  </si>
  <si>
    <t>Ограничитель СТ  700х20х1,5</t>
  </si>
  <si>
    <t>Ограничитель СТ  800х20х1,5</t>
  </si>
  <si>
    <t>Ограничитель СТ 1000х20х1,5</t>
  </si>
  <si>
    <t>Ограничитель СТ 1200х20х1,5</t>
  </si>
  <si>
    <t>Ограничитель СТ 1500х20х1,5</t>
  </si>
  <si>
    <t>Ограничитель СТ 1800х20х1,5</t>
  </si>
  <si>
    <t>2020х120х135</t>
  </si>
  <si>
    <t>2020х120х165</t>
  </si>
  <si>
    <t>2020х120х195</t>
  </si>
  <si>
    <t>Артикул</t>
  </si>
  <si>
    <t>СтМ.20.10.3.4.5005.9002.Э</t>
  </si>
  <si>
    <t>СтМ.П.10.3.9002.Э</t>
  </si>
  <si>
    <t xml:space="preserve">Стеллаж СтМ 2134 </t>
  </si>
  <si>
    <t xml:space="preserve">Стеллаж СтМ 2144 </t>
  </si>
  <si>
    <t xml:space="preserve">Стеллаж СтМ 2154 </t>
  </si>
  <si>
    <t xml:space="preserve">Стеллаж СтМ 2164 </t>
  </si>
  <si>
    <t>Полка стеллажа СтМ 2134</t>
  </si>
  <si>
    <t>Полка стеллажа СтМ 2144</t>
  </si>
  <si>
    <t>Полка стеллажа СтМ 2154</t>
  </si>
  <si>
    <t>Полка стеллажа СтМ 2164</t>
  </si>
  <si>
    <t>СтМ.20.10.4.4.5005.9002.Э</t>
  </si>
  <si>
    <t>СтМ.П.10.4.9002.Э</t>
  </si>
  <si>
    <t>СтМ.П.10.5.9002.Э</t>
  </si>
  <si>
    <t>СтМ.П.10.6.9002.Э</t>
  </si>
  <si>
    <t>СтМ.20.10.5.4.5005.9002.Э</t>
  </si>
  <si>
    <t>СтМ.20.10.6.4.5005.9002.Э</t>
  </si>
  <si>
    <t>2020х120х105</t>
  </si>
  <si>
    <t>1010х110х100</t>
  </si>
  <si>
    <t>RAL 9003</t>
  </si>
  <si>
    <t>1. Допустимые нагрузки на Стеллаж СтМ :</t>
  </si>
  <si>
    <t>Ral - 9003</t>
  </si>
  <si>
    <t>4 шт</t>
  </si>
  <si>
    <t>2 шт</t>
  </si>
  <si>
    <t>Количество</t>
  </si>
  <si>
    <t>Стойка СтМ в комплекте</t>
  </si>
  <si>
    <t>нужное кол-во</t>
  </si>
  <si>
    <t>Полка-комплект СтМ</t>
  </si>
  <si>
    <t>4 шт на каждый                     полка-комплект</t>
  </si>
  <si>
    <t>2 шт на каждый                     полка-комплект</t>
  </si>
  <si>
    <t>Основная секция</t>
  </si>
  <si>
    <t>Приставная секция</t>
  </si>
  <si>
    <t>Глубина секции стеллажа СтМ, мм</t>
  </si>
  <si>
    <t xml:space="preserve">Длина полки </t>
  </si>
  <si>
    <t>Полка-комплект СтМ 0,5 700х300</t>
  </si>
  <si>
    <t>Полка-комплект СтМ 0,5 700х400</t>
  </si>
  <si>
    <t>Полка-комплект СтМ 0,5 700х500</t>
  </si>
  <si>
    <t>Полка-комплект СтМ 0,5 700х600</t>
  </si>
  <si>
    <t>Полка-комплект СтМ 0,5 700х700</t>
  </si>
  <si>
    <t xml:space="preserve">Полка-комплект СтМ 0,5 700х800 </t>
  </si>
  <si>
    <t>Полка-комплект СтМ 0,5 1000х300</t>
  </si>
  <si>
    <t>Полка-комплект СтМ 0,5 1000х400</t>
  </si>
  <si>
    <t>Полка-комплект СтМ 0,5 1000х500</t>
  </si>
  <si>
    <t>Полка-комплект СтМ 0,5 1000х600</t>
  </si>
  <si>
    <t>Полка-комплект СтМ 0,5 1000х700</t>
  </si>
  <si>
    <t>Полка-комплект СтМ 0,5 1000х800</t>
  </si>
  <si>
    <t>Полка-комплект СтМ 0,5 1200х300</t>
  </si>
  <si>
    <t>Полка-комплект СтМ 0,5 1200х400</t>
  </si>
  <si>
    <t>Полка-комплект СтМ 0,5 1200х500</t>
  </si>
  <si>
    <t>Полка-комплект СтМ 0,5 1200х600</t>
  </si>
  <si>
    <t>Полка-комплект СтМ 0,5 1200х700</t>
  </si>
  <si>
    <t>Полка-комплект СтМ 0,5 1200х800</t>
  </si>
  <si>
    <t>Полка-комплект СтМ 0,5 1500х300</t>
  </si>
  <si>
    <t>Полка-комплект СтМ 0,5 1500х400</t>
  </si>
  <si>
    <t>Полка-комплект СтМ 0,5 1500х500</t>
  </si>
  <si>
    <t>Полка-комплект СтМ 0,5 1500х600</t>
  </si>
  <si>
    <t>Полка-комплект СтМ 0,5 1500х700</t>
  </si>
  <si>
    <t>Полка-комплект СтМ 0,5 1500х800</t>
  </si>
  <si>
    <t>Полка-комплект СтМ 0,5 700х</t>
  </si>
  <si>
    <t>Полка-комплект СтМ 0,5 1000х</t>
  </si>
  <si>
    <t>Полка-комплект СтМ 0,5 1200х</t>
  </si>
  <si>
    <t>Полка-комплект СтМ 0,5 1500х</t>
  </si>
  <si>
    <t>Стеллаж высотой 2 м., шириной 1 м., глубиной 0,5м., 4-полки, в картонной упаковке с этикеткой, штрих-кодом и паспорт-инструкцией, нагрузка. max 750 кг.</t>
  </si>
  <si>
    <t>Стеллаж высотой 2 м., шириной 1 м., глубиной 0,6м., 4-полки, в картонной упаковке с этикеткой, штрих-кодом и паспорт-инструкцией, нагрузка. max 750 кг.</t>
  </si>
  <si>
    <t>Полная комплектация полки СтМ 1000х300: полка СТ 1000х100 - 3шт.; Траверса СтМ 300 - 2шт.; косынка СтМ - 4шт.; уголок СтМ -4шт.; комплект крепежа СТ - 24шт.; клипса-фиксатор СТ - 4шт., в картонной упаковке с этикеткой, штрих-кодом и паспорт-инструкцией, нагрузка. max 130 кг.</t>
  </si>
  <si>
    <t>Полная комплектация полки СтМ 1000х400: полка СТ 1000х100 - 4шт.; Траверса СтМ 400 - 2шт.; косынка СтМ - 4шт.; уголок СтМ -4шт.; комплект крепежа СТ - 24шт.; клипса-фиксатор СТ - 6шт., в картонной упаковке с этикеткой, штрих-кодом и паспорт-инструкцией, нагрузка. max 160 кг.</t>
  </si>
  <si>
    <t>Полная комплектация полки СтМ 1000х500: полка СТ 1000х100 - 5шт.; Траверса СтМ 500 - 2шт.; косынка СтМ - 4шт.; уголок СтМ -4шт.; комплект крепежа СТ - 24шт.; клипса-фиксатор СТ - 8шт., в картонной упаковке с этикеткой, штрих-кодом и паспорт-инструкцией, нагрузка. max 200 кг.</t>
  </si>
  <si>
    <t>Полная комплектация полки СтМ 1000х600: полка СТ 1000х100 - 6шт.; Траверса СтМ 600 - 2шт.; косынка СтМ - 4шт.; уголок СтМ -4шт.; комплект крепежа СТ - 24шт.; клипса-фиксатор СТ - 10шт., в картонной упаковке с этикеткой, штрих-кодом и паспорт-инструкцией, нагрузка. max 240 кг.</t>
  </si>
  <si>
    <t>Ограничитель поперечный СТ 300 в комплекте</t>
  </si>
  <si>
    <t>Ограничитель поперечный СТ 400 в комплекте</t>
  </si>
  <si>
    <t>Ограничитель поперечный СТ 600 в комплекте</t>
  </si>
  <si>
    <t>Ограничитель продольный основной секции СТ 1000 в комплекте</t>
  </si>
  <si>
    <t>Ограничитель продольный основной секции СТ 1200 в комплекте</t>
  </si>
  <si>
    <t>Ограничитель продольный основной секции СТ 1500 в комплекте</t>
  </si>
  <si>
    <t>Ограничитель продольный основной секции СТ 1800 в комплекте</t>
  </si>
  <si>
    <t>Ограничитель продольный приставной секции СтМ 1000 в комплекте</t>
  </si>
  <si>
    <t>Ограничитель поперечный СТ 800 в комплекте</t>
  </si>
  <si>
    <t>Стандартное покрытие *</t>
  </si>
  <si>
    <t>* цвет покрытия стоек и аксессуаров может быть заменен на RAL 3000 без доплаты</t>
  </si>
  <si>
    <t>Ограничитель продольный основной секции СТ 700 в комплекте</t>
  </si>
  <si>
    <t>Ограничитель продольный приставной секции СтМ 700 в комплекте</t>
  </si>
  <si>
    <t>на RAL 7035 на партию более 500 стоек - без доплат</t>
  </si>
  <si>
    <t>Переходник стойки СтМ в комплекте</t>
  </si>
  <si>
    <t xml:space="preserve">Стеллаж СтМп 2134 </t>
  </si>
  <si>
    <t xml:space="preserve">Стеллаж СтМп 2144 </t>
  </si>
  <si>
    <t xml:space="preserve">Стеллаж СтМп 2154 </t>
  </si>
  <si>
    <t xml:space="preserve">Стеллаж СтМп 2164 </t>
  </si>
  <si>
    <t>Стеллаж высотой 2 м, шириной 1 м., глубиной 0,3м., 4-полки, в картонной упаковке с этикеткой, штрих-кодом и паспорт-инструкцией, нагрузка. max 750кг.</t>
  </si>
  <si>
    <t>Стеллаж высотой 2 м. ., шириной 1 м., глубиной 0,4м., 4-полки, в картонной упаковке с этикеткой, штрих-кодом и паспорт-инструкцией, нагрузка. max 750 кг.</t>
  </si>
  <si>
    <t>1020х240х105</t>
  </si>
  <si>
    <t>1020х240х135</t>
  </si>
  <si>
    <t>1020х240х165</t>
  </si>
  <si>
    <t>1020х240х195</t>
  </si>
  <si>
    <t xml:space="preserve"> RAL 5005</t>
  </si>
  <si>
    <t>Ограничитель приставной СтМ 700 (1030х20х1,5)</t>
  </si>
  <si>
    <t>Косынка СтМ 1шт, Компл крепежа 2шт</t>
  </si>
  <si>
    <t>Уголок СтМ 1шт, Компл крепежа 1шт</t>
  </si>
  <si>
    <t>Переходник стойки СтМ, Компл крепежа 8шт</t>
  </si>
  <si>
    <t xml:space="preserve">Стойка СтМ 1500 1шт, подпятник 1шт </t>
  </si>
  <si>
    <t xml:space="preserve">Стойка СтМ 1800 1шт, подпятник 1шт </t>
  </si>
  <si>
    <t xml:space="preserve">Стойка СтМ 2000 1шт, подпятник 1шт </t>
  </si>
  <si>
    <t xml:space="preserve">Стойка СтМ 2200 1шт, подпятник 1шт </t>
  </si>
  <si>
    <t xml:space="preserve">Стойка СтМ 2300 1шт, подпятник 1шт </t>
  </si>
  <si>
    <t xml:space="preserve">Стойка СтМ 2500 1шт, подпятник 1шт </t>
  </si>
  <si>
    <t xml:space="preserve">Стойка СтМ 3000 1шт, подпятник 1шт </t>
  </si>
  <si>
    <t xml:space="preserve">Стойка СтМ 3500 1шт, подпятник 1шт </t>
  </si>
  <si>
    <t xml:space="preserve">Стойка СтМ 4000 1шт, подпятник 1шт </t>
  </si>
  <si>
    <t xml:space="preserve">Стойка СтМ 1000 1шт, подпятник 1шт </t>
  </si>
  <si>
    <t>Ограничитель СТ 300 1шт, Компл крепежа 2шт</t>
  </si>
  <si>
    <t>Ограничитель СТ 400 1шт, Компл крепежа 2шт</t>
  </si>
  <si>
    <t>Ограничитель СТ 500 1шт, Компл крепежа 2шт</t>
  </si>
  <si>
    <t>Ограничитель СТ 600 1шт, Компл крепежа 2шт</t>
  </si>
  <si>
    <t>Ограничитель СТ 700 1шт, Компл крепежа 2шт</t>
  </si>
  <si>
    <t>Ограничитель СТ 800 1шт, Компл крепежа 2шт</t>
  </si>
  <si>
    <t>Ограничитель СТ 1000 1шт, Компл крепежа 2шт</t>
  </si>
  <si>
    <t>Ограничитель СТ 1200 1шт, Компл крепежа 2шт</t>
  </si>
  <si>
    <t>Ограничитель СТ 1500 1шт, Компл крепежа 2шт</t>
  </si>
  <si>
    <t>Ограничитель СТ 1800 1шт, Компл крепежа 2шт</t>
  </si>
  <si>
    <t>Ограничитель приставной СтМ 700 1шт, Компл крепежа 2шт</t>
  </si>
  <si>
    <t>Ограничитель приставной СтМ 1000 1шт, Компл крепежа 2шт</t>
  </si>
  <si>
    <t>Ограничитель приставной СтМ 1200 1шт, Компл крепежа 2шт</t>
  </si>
  <si>
    <t>Ограничитель приставной СтМ 1500 1шт, Компл крепежа 2шт</t>
  </si>
  <si>
    <t>Ограничитель приставной СтМ 1800 1шт, Компл крепежа 2шт</t>
  </si>
  <si>
    <t>Стеллаж высотой 2 м, с составной стойкой 1м+1м+переходник, шириной 1 м., глубиной 0,3м., 4-полки, в картонной упаковке с этикеткой, штрих-кодом и паспорт-инструкцией, нагрузка. max 750кг.</t>
  </si>
  <si>
    <t>Стеллаж высотой 2 м., с составной стойкой 1м+1м+переходник, шириной 1 м., глубиной 0,4м., 4-полки, в картонной упаковке с этикеткой, штрих-кодом и паспорт-инструкцией, нагрузка. max 750 кг.</t>
  </si>
  <si>
    <t>Стеллаж высотой 2 м., с составной стойкой 1м+1м+переходник, шириной 1 м., глубиной 0,5м., 4-полки, в картонной упаковке с этикеткой, штрих-кодом и паспорт-инструкцией, нагрузка. max 750 кг.</t>
  </si>
  <si>
    <t>Стеллаж высотой 2 м., с составной стойкой 1м+1м+переходник, шириной 1 м., глубиной 0,6м., 4-полки, в картонной упаковке с этикеткой, штрих-кодом и паспорт-инструкцией, нагрузка. max 750 кг.</t>
  </si>
  <si>
    <t>Комплект колёс с кронштейнами для стеллажа СтМ</t>
  </si>
  <si>
    <t>Элементы стеллажа наклонного</t>
  </si>
  <si>
    <t>Полка-комплект СтМ 0,5 700х300 наклонная</t>
  </si>
  <si>
    <t>Полка-комплект СтМ 0,5 700х400 наклонная</t>
  </si>
  <si>
    <t>Полка-комплект СтМ 0,5 700х500 наклонная</t>
  </si>
  <si>
    <t>Полка-комплект СтМ 0,5 700х600 наклонная</t>
  </si>
  <si>
    <t>Полка-комплект СтМ 0,5 700х700 наклонная</t>
  </si>
  <si>
    <t>Полка-комплект СтМ 0,5 700х800  наклонная</t>
  </si>
  <si>
    <t>Полка-комплект СтМ 0,5 1000х300 наклонная</t>
  </si>
  <si>
    <t>Полка-комплект СтМ 0,5 1000х400 наклонная</t>
  </si>
  <si>
    <t>Полка-комплект СтМ 0,5 1000х500 наклонная</t>
  </si>
  <si>
    <t>Полка-комплект СтМ 0,5 1000х600 наклонная</t>
  </si>
  <si>
    <t>Полка-комплект СтМ 0,5 1000х700 наклонная</t>
  </si>
  <si>
    <t>Полка-комплект СтМ 0,5 1000х800 наклонная</t>
  </si>
  <si>
    <t>Полка-комплект СтМ 0,5 1200х300 наклонная</t>
  </si>
  <si>
    <t>Полка-комплект СтМ 0,5 1200х400 наклонная</t>
  </si>
  <si>
    <t>Полка-комплект СтМ 0,5 1200х500 наклонная</t>
  </si>
  <si>
    <t>Полка-комплект СтМ 0,5 1200х600 наклонная</t>
  </si>
  <si>
    <t>Полка-комплект СтМ 0,5 1200х700 наклонная</t>
  </si>
  <si>
    <t>Полка-комплект СтМ 0,5 1200х800 наклонная</t>
  </si>
  <si>
    <t>Полка-комплект СтМ 0,5 1500х300 наклонная</t>
  </si>
  <si>
    <t>Полка-комплект СтМ 0,5 1500х400 наклонная</t>
  </si>
  <si>
    <t>Полка-комплект СтМ 0,5 1500х500 наклонная</t>
  </si>
  <si>
    <t>Полка-комплект СтМ 0,5 1500х600 наклонная</t>
  </si>
  <si>
    <t>Полка-комплект СтМ 0,5 1500х700 наклонная</t>
  </si>
  <si>
    <t>Полка-комплект СтМ 0,5 1500х800 наклонная</t>
  </si>
  <si>
    <t>Фронтальное ограждение основной секции СТ 700 H=40 в комплекте</t>
  </si>
  <si>
    <t>Фронтальное ограждение основной секции СТ 1000 H=40 в комплекте</t>
  </si>
  <si>
    <t>Фронтальное ограждение основной секции СТ 1200 H=40 в комплекте</t>
  </si>
  <si>
    <t>Фронтальное ограждение основной секции СТ 1500 H=40 в комплекте</t>
  </si>
  <si>
    <t>Фронтальное ограждение основной секции СТ 1800 H=40 в комплекте</t>
  </si>
  <si>
    <t>Фронтальное ограждение СТ 700 H=40 1шт, Компл крепежа 2шт</t>
  </si>
  <si>
    <t>Фронтальное ограждение СТ 1000 H=40 1шт, Компл крепежа 2шт</t>
  </si>
  <si>
    <t>Фронтальное ограждение СТ 1200 H=40 1шт, Компл крепежа 2шт</t>
  </si>
  <si>
    <t>Фронтальное ограждение СТ 1500 H=40 1шт, Компл крепежа 2шт</t>
  </si>
  <si>
    <t>Фронтальное ограждение СТ 1800 H=40 1шт, Компл крепежа 2шт</t>
  </si>
  <si>
    <t>Полка-комплект СтМ 0,7 1000х</t>
  </si>
  <si>
    <t>Полка-комплект СтМ 0,7 1200х</t>
  </si>
  <si>
    <t>Полка-комплект СтМ 0,7 1500х</t>
  </si>
  <si>
    <t>Полка-комплект СтМ 0,7 1800х</t>
  </si>
  <si>
    <t>Полка-комплект СтМ 0,7 1000х300</t>
  </si>
  <si>
    <t>Полка-комплект СтМ 0,7 1000х400</t>
  </si>
  <si>
    <t>Полка-комплект СтМ 0,7 1000х500</t>
  </si>
  <si>
    <t>Полка-комплект СтМ 0,7 1000х600</t>
  </si>
  <si>
    <t>Полка-комплект СтМ 0,7 1000х700</t>
  </si>
  <si>
    <t>Полка-комплект СтМ 0,7 1000х800</t>
  </si>
  <si>
    <t>Полка-комплект СтМ 0,7 1200х300</t>
  </si>
  <si>
    <t>Полка-комплект СтМ 0,7 1200х400</t>
  </si>
  <si>
    <t>Полка-комплект СтМ 0,7 1200х500</t>
  </si>
  <si>
    <t>Полка-комплект СтМ 0,7 1200х600</t>
  </si>
  <si>
    <t>Полка-комплект СтМ 0,7 1200х700</t>
  </si>
  <si>
    <t>Полка-комплект СтМ 0,7 1200х800</t>
  </si>
  <si>
    <t>Полка-комплект СтМ 0,7 1500х300</t>
  </si>
  <si>
    <t>Полка-комплект СтМ 0,7 1500х400</t>
  </si>
  <si>
    <t>Полка-комплект СтМ 0,7 1500х500</t>
  </si>
  <si>
    <t>Полка-комплект СтМ 0,7 1500х600</t>
  </si>
  <si>
    <t>Полка-комплект СтМ 0,7 1500х700</t>
  </si>
  <si>
    <t>Полка-комплект СтМ 0,7 1500х800</t>
  </si>
  <si>
    <t>Полка-комплект СтМ 0,7 1800х300</t>
  </si>
  <si>
    <t>Полка-комплект СтМ 0,7 1800х400</t>
  </si>
  <si>
    <t>Полка-комплект СтМ 0,7 1800х500</t>
  </si>
  <si>
    <t>Полка-комплект СтМ 0,7 1800х600</t>
  </si>
  <si>
    <t>Полка-комплект СтМ 0,7 1800х700</t>
  </si>
  <si>
    <t>Полка-комплект СтМ 0,7 1800х800</t>
  </si>
  <si>
    <t>Полка-комплект СтМ 0,7 1000х300 наклонная</t>
  </si>
  <si>
    <t>Полка-комплект СтМ 0,7 1000х400 наклонная</t>
  </si>
  <si>
    <t>Полка-комплект СтМ 0,7 1000х500 наклонная</t>
  </si>
  <si>
    <t>Полка-комплект СтМ 0,7 1000х600 наклонная</t>
  </si>
  <si>
    <t>Полка-комплект СтМ 0,7 1000х700 наклонная</t>
  </si>
  <si>
    <t>Полка-комплект СтМ 0,7 1000х800 наклонная</t>
  </si>
  <si>
    <t>Полка-комплект СтМ 0,7 1200х300 наклонная</t>
  </si>
  <si>
    <t>Полка-комплект СтМ 0,7 1200х400 наклонная</t>
  </si>
  <si>
    <t>Полка-комплект СтМ 0,7 1200х500 наклонная</t>
  </si>
  <si>
    <t>Полка-комплект СтМ 0,7 1200х600 наклонная</t>
  </si>
  <si>
    <t>Полка-комплект СтМ 0,7 1200х700 наклонная</t>
  </si>
  <si>
    <t>Полка-комплект СтМ 0,7 1200х800 наклонная</t>
  </si>
  <si>
    <t>Полка-комплект СтМ 0,7 1500х300 наклонная</t>
  </si>
  <si>
    <t>Полка-комплект СтМ 0,7 1500х400 наклонная</t>
  </si>
  <si>
    <t>Полка-комплект СтМ 0,7 1500х500 наклонная</t>
  </si>
  <si>
    <t>Полка-комплект СтМ 0,7 1500х600 наклонная</t>
  </si>
  <si>
    <t>Полка-комплект СтМ 0,7 1500х700 наклонная</t>
  </si>
  <si>
    <t>Полка-комплект СтМ 0,7 1500х800 наклонная</t>
  </si>
  <si>
    <t>Полка-комплект СтМ 0,7 1800х300 наклонная</t>
  </si>
  <si>
    <t>Полка-комплект СтМ 0,7 1800х400 наклонная</t>
  </si>
  <si>
    <t>Полка-комплект СтМ 0,7 1800х500 наклонная</t>
  </si>
  <si>
    <t>Полка-комплект СтМ 0,7 1800х600 наклонная</t>
  </si>
  <si>
    <t>Полка-комплект СтМ 0,7 1800х700 наклонная</t>
  </si>
  <si>
    <t>Полка-комплект СтМ 0,7 1800х800 наклонная</t>
  </si>
  <si>
    <t>max 162 кг</t>
  </si>
  <si>
    <t>max 216 кг</t>
  </si>
  <si>
    <t>max 250 кг</t>
  </si>
  <si>
    <t>max 120 кг</t>
  </si>
  <si>
    <t>max 160 кг</t>
  </si>
  <si>
    <t>max 200 кг</t>
  </si>
  <si>
    <t>max 240 кг</t>
  </si>
  <si>
    <t>max 100 кг</t>
  </si>
  <si>
    <t>max 132 кг</t>
  </si>
  <si>
    <t>max 165 кг</t>
  </si>
  <si>
    <t>max 198 кг</t>
  </si>
  <si>
    <t>max 231 кг</t>
  </si>
  <si>
    <t>max 72 кг</t>
  </si>
  <si>
    <t>max 96 кг</t>
  </si>
  <si>
    <t>max 144 кг</t>
  </si>
  <si>
    <t>max 168 кг</t>
  </si>
  <si>
    <t>max 192 кг</t>
  </si>
  <si>
    <t>max 222 кг</t>
  </si>
  <si>
    <t>max 180 кг</t>
  </si>
  <si>
    <t>max 129 кг</t>
  </si>
  <si>
    <t>max 172 кг</t>
  </si>
  <si>
    <t>max 215 кг</t>
  </si>
  <si>
    <t>max 93 кг</t>
  </si>
  <si>
    <t>max 124 кг</t>
  </si>
  <si>
    <t>max 155 кг</t>
  </si>
  <si>
    <t>max 186 кг</t>
  </si>
  <si>
    <t>max 217 кг</t>
  </si>
  <si>
    <t>Комплектация Стеллажей СтМ в зависимости от типов сборки:</t>
  </si>
  <si>
    <t>Цена со скидкой</t>
  </si>
  <si>
    <t>Цена за ед.</t>
  </si>
  <si>
    <t>Ограничитель поперечный СТ 500 в комплекте</t>
  </si>
  <si>
    <t>Ограничитель поперечный СТ 700 в комплекте</t>
  </si>
  <si>
    <t>Ограничитель продольный приставной секции СтМ 1200 в комплекте</t>
  </si>
  <si>
    <t>Ограничитель продольный приставной секции СтМ 1500 в комплекте</t>
  </si>
  <si>
    <t>Ограничитель продольный приставной секции СтМ 1800 в комплекте</t>
  </si>
  <si>
    <t>Аксессуары Стеллажа СтМ в комплекте</t>
  </si>
  <si>
    <t>Основные Элементы Стеллажа СтМ в комплекте</t>
  </si>
  <si>
    <t>2. Максимально допустимая распределенная нагрузка на полку-комплект СтМ, кг:</t>
  </si>
  <si>
    <t>Стойки RAL 5005 Полка RAL 9003</t>
  </si>
  <si>
    <t>RAL 9003, нагрузка 130кг max</t>
  </si>
  <si>
    <t>RAL 9003, нагрузка 160кг max</t>
  </si>
  <si>
    <t>RAL 9003, нагрузка 240кг max</t>
  </si>
  <si>
    <t>Габарит упаковки</t>
  </si>
  <si>
    <t>1010х110х70</t>
  </si>
  <si>
    <t>RAL 9003, нагрузка 200кг max</t>
  </si>
  <si>
    <t>max 150 кг</t>
  </si>
  <si>
    <t>max 130 кг</t>
  </si>
  <si>
    <t>max 105 кг</t>
  </si>
  <si>
    <t>max 140 кг</t>
  </si>
  <si>
    <t>max 175 кг</t>
  </si>
  <si>
    <t>max 210 кг</t>
  </si>
  <si>
    <t>max 245 кг</t>
  </si>
  <si>
    <t>max 95 кг</t>
  </si>
  <si>
    <t>max 300 кг</t>
  </si>
  <si>
    <t>max 275 кг</t>
  </si>
  <si>
    <t>max 220 кг</t>
  </si>
  <si>
    <t>Колесо промышленное поворотное (болтовое крепление, d125) - 2шт, Колесо промышленное поворотное с тормозом (болтовое крепление, d125) -2шт, Кронштейн СтМ - 4шт., Комплект крепежа М6х14 -12шт</t>
  </si>
  <si>
    <t>ПРАЙС СТМ</t>
  </si>
  <si>
    <t xml:space="preserve">               Стеллажи СтМ, упакованные в «коробку», вместе с этикеткой, штрих-кодом и паспортом-инструкцией</t>
  </si>
  <si>
    <t>Основные Комплектующие Стеллажа СтМ и СТ</t>
  </si>
  <si>
    <t>25 июля 2022</t>
  </si>
  <si>
    <t>ООО «ГРОССВЕКТОР»</t>
  </si>
  <si>
    <t>металлические стеллажи и конструкции</t>
  </si>
  <si>
    <t>https://grossvektor.ru/ info@grossvektor.ru +7(495)642-54-70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</si>
</sst>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4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rgb="FF0000FF"/>
      <name val="Arial Cyr"/>
      <charset val="204"/>
    </font>
    <font>
      <u/>
      <sz val="10"/>
      <color rgb="FF800080"/>
      <name val="Arial Cyr"/>
      <charset val="204"/>
    </font>
    <font>
      <b/>
      <sz val="3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FF000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ahoma"/>
      <family val="2"/>
      <charset val="204"/>
    </font>
    <font>
      <sz val="9"/>
      <name val="Tahoma"/>
      <family val="2"/>
      <charset val="204"/>
    </font>
    <font>
      <b/>
      <sz val="16"/>
      <name val="Arial Black"/>
      <family val="2"/>
      <charset val="204"/>
    </font>
    <font>
      <b/>
      <sz val="10"/>
      <name val="Arial Black"/>
      <family val="2"/>
      <charset val="204"/>
    </font>
    <font>
      <b/>
      <sz val="8"/>
      <name val="Calibri"/>
      <family val="2"/>
      <charset val="204"/>
    </font>
    <font>
      <b/>
      <sz val="14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21">
    <xf numFmtId="0" fontId="0" fillId="0" borderId="0" xfId="0" applyFont="1"/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0" fillId="0" borderId="0" xfId="0" applyFill="1" applyAlignment="1">
      <alignment vertical="justify"/>
    </xf>
    <xf numFmtId="0" fontId="24" fillId="0" borderId="0" xfId="0" applyFont="1" applyFill="1" applyAlignment="1">
      <alignment horizontal="center" wrapText="1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justify"/>
    </xf>
    <xf numFmtId="0" fontId="0" fillId="0" borderId="0" xfId="0" applyFill="1" applyBorder="1" applyAlignment="1">
      <alignment vertical="justify"/>
    </xf>
    <xf numFmtId="0" fontId="25" fillId="0" borderId="39" xfId="0" applyFont="1" applyFill="1" applyBorder="1" applyAlignment="1">
      <alignment horizontal="center" vertical="top" wrapText="1"/>
    </xf>
    <xf numFmtId="0" fontId="26" fillId="0" borderId="39" xfId="0" applyFont="1" applyFill="1" applyBorder="1" applyAlignment="1">
      <alignment horizontal="left" vertical="center" wrapText="1"/>
    </xf>
    <xf numFmtId="0" fontId="33" fillId="0" borderId="25" xfId="0" applyNumberFormat="1" applyFont="1" applyFill="1" applyBorder="1" applyAlignment="1">
      <alignment horizontal="left" vertical="center" wrapText="1" indent="1"/>
    </xf>
    <xf numFmtId="0" fontId="33" fillId="0" borderId="36" xfId="0" applyNumberFormat="1" applyFont="1" applyFill="1" applyBorder="1" applyAlignment="1">
      <alignment horizontal="left" vertical="center" indent="1"/>
    </xf>
    <xf numFmtId="0" fontId="33" fillId="0" borderId="37" xfId="0" applyNumberFormat="1" applyFont="1" applyFill="1" applyBorder="1" applyAlignment="1">
      <alignment horizontal="left" vertical="center" indent="1"/>
    </xf>
    <xf numFmtId="0" fontId="33" fillId="0" borderId="33" xfId="0" applyNumberFormat="1" applyFont="1" applyFill="1" applyBorder="1" applyAlignment="1">
      <alignment horizontal="left" vertical="center" wrapText="1" indent="1"/>
    </xf>
    <xf numFmtId="0" fontId="33" fillId="0" borderId="36" xfId="0" applyNumberFormat="1" applyFont="1" applyFill="1" applyBorder="1" applyAlignment="1">
      <alignment horizontal="left" vertical="center" wrapText="1" indent="1"/>
    </xf>
    <xf numFmtId="0" fontId="33" fillId="0" borderId="21" xfId="0" applyNumberFormat="1" applyFont="1" applyFill="1" applyBorder="1" applyAlignment="1">
      <alignment horizontal="left" vertical="center" wrapText="1" indent="1"/>
    </xf>
    <xf numFmtId="0" fontId="33" fillId="35" borderId="20" xfId="0" applyNumberFormat="1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justify"/>
    </xf>
    <xf numFmtId="0" fontId="33" fillId="0" borderId="41" xfId="0" applyFont="1" applyFill="1" applyBorder="1" applyAlignment="1">
      <alignment horizontal="center" vertical="justify"/>
    </xf>
    <xf numFmtId="0" fontId="33" fillId="0" borderId="43" xfId="0" applyFont="1" applyFill="1" applyBorder="1" applyAlignment="1">
      <alignment horizontal="center" vertical="justify"/>
    </xf>
    <xf numFmtId="0" fontId="33" fillId="0" borderId="42" xfId="0" applyFont="1" applyFill="1" applyBorder="1" applyAlignment="1">
      <alignment horizontal="center" vertical="justify"/>
    </xf>
    <xf numFmtId="0" fontId="33" fillId="0" borderId="38" xfId="0" applyFont="1" applyFill="1" applyBorder="1" applyAlignment="1">
      <alignment horizontal="center" vertical="justify"/>
    </xf>
    <xf numFmtId="0" fontId="33" fillId="0" borderId="44" xfId="0" applyFont="1" applyFill="1" applyBorder="1" applyAlignment="1">
      <alignment horizontal="center" vertical="justify"/>
    </xf>
    <xf numFmtId="0" fontId="33" fillId="0" borderId="47" xfId="0" applyFont="1" applyFill="1" applyBorder="1" applyAlignment="1">
      <alignment horizontal="center" vertical="justify"/>
    </xf>
    <xf numFmtId="0" fontId="33" fillId="0" borderId="45" xfId="0" applyFont="1" applyFill="1" applyBorder="1" applyAlignment="1">
      <alignment horizontal="center" vertical="justify"/>
    </xf>
    <xf numFmtId="0" fontId="33" fillId="0" borderId="46" xfId="0" applyFont="1" applyFill="1" applyBorder="1" applyAlignment="1">
      <alignment horizontal="center" vertical="justify"/>
    </xf>
    <xf numFmtId="0" fontId="32" fillId="0" borderId="24" xfId="0" applyFont="1" applyFill="1" applyBorder="1" applyAlignment="1">
      <alignment vertical="justify"/>
    </xf>
    <xf numFmtId="0" fontId="32" fillId="0" borderId="23" xfId="0" applyFont="1" applyFill="1" applyBorder="1" applyAlignment="1">
      <alignment vertical="justify"/>
    </xf>
    <xf numFmtId="0" fontId="32" fillId="0" borderId="20" xfId="0" applyFont="1" applyFill="1" applyBorder="1" applyAlignment="1">
      <alignment vertical="justify"/>
    </xf>
    <xf numFmtId="0" fontId="32" fillId="0" borderId="12" xfId="0" applyFont="1" applyFill="1" applyBorder="1" applyAlignment="1">
      <alignment vertical="justify"/>
    </xf>
    <xf numFmtId="0" fontId="32" fillId="0" borderId="0" xfId="0" applyFont="1" applyFill="1" applyBorder="1" applyAlignment="1">
      <alignment vertical="justify"/>
    </xf>
    <xf numFmtId="0" fontId="32" fillId="0" borderId="32" xfId="0" applyFont="1" applyFill="1" applyBorder="1" applyAlignment="1">
      <alignment vertical="justify"/>
    </xf>
    <xf numFmtId="0" fontId="34" fillId="0" borderId="12" xfId="0" applyFont="1" applyFill="1" applyBorder="1" applyAlignment="1">
      <alignment horizontal="center" vertical="justify"/>
    </xf>
    <xf numFmtId="0" fontId="34" fillId="0" borderId="0" xfId="0" applyFont="1" applyFill="1" applyBorder="1" applyAlignment="1">
      <alignment horizontal="center" vertical="justify"/>
    </xf>
    <xf numFmtId="0" fontId="34" fillId="0" borderId="17" xfId="0" applyFont="1" applyFill="1" applyBorder="1" applyAlignment="1">
      <alignment horizontal="center" vertical="justify"/>
    </xf>
    <xf numFmtId="0" fontId="34" fillId="0" borderId="18" xfId="0" applyFont="1" applyFill="1" applyBorder="1" applyAlignment="1">
      <alignment horizontal="center" vertical="justify"/>
    </xf>
    <xf numFmtId="0" fontId="32" fillId="0" borderId="18" xfId="0" applyFont="1" applyFill="1" applyBorder="1" applyAlignment="1">
      <alignment vertical="justify"/>
    </xf>
    <xf numFmtId="0" fontId="32" fillId="0" borderId="22" xfId="0" applyFont="1" applyFill="1" applyBorder="1" applyAlignment="1">
      <alignment vertical="justify"/>
    </xf>
    <xf numFmtId="0" fontId="30" fillId="35" borderId="24" xfId="0" applyFont="1" applyFill="1" applyBorder="1" applyAlignment="1">
      <alignment horizontal="center" vertical="justify"/>
    </xf>
    <xf numFmtId="0" fontId="29" fillId="0" borderId="0" xfId="0" applyFont="1" applyAlignment="1">
      <alignment horizontal="center" vertical="center"/>
    </xf>
    <xf numFmtId="0" fontId="30" fillId="35" borderId="23" xfId="0" applyFont="1" applyFill="1" applyBorder="1" applyAlignment="1">
      <alignment horizontal="center" vertical="justify"/>
    </xf>
    <xf numFmtId="0" fontId="30" fillId="35" borderId="20" xfId="0" applyFont="1" applyFill="1" applyBorder="1" applyAlignment="1">
      <alignment horizontal="center" vertical="justify"/>
    </xf>
    <xf numFmtId="0" fontId="32" fillId="0" borderId="10" xfId="0" applyFont="1" applyFill="1" applyBorder="1" applyAlignment="1">
      <alignment vertical="justify"/>
    </xf>
    <xf numFmtId="0" fontId="32" fillId="0" borderId="11" xfId="0" applyFont="1" applyFill="1" applyBorder="1" applyAlignment="1">
      <alignment vertical="justify"/>
    </xf>
    <xf numFmtId="0" fontId="32" fillId="0" borderId="35" xfId="0" applyFont="1" applyFill="1" applyBorder="1" applyAlignment="1">
      <alignment vertical="justify"/>
    </xf>
    <xf numFmtId="0" fontId="32" fillId="0" borderId="31" xfId="0" applyFont="1" applyFill="1" applyBorder="1" applyAlignment="1">
      <alignment horizontal="center" vertical="center" wrapText="1"/>
    </xf>
    <xf numFmtId="9" fontId="32" fillId="33" borderId="31" xfId="0" applyNumberFormat="1" applyFont="1" applyFill="1" applyBorder="1" applyAlignment="1">
      <alignment vertical="center"/>
    </xf>
    <xf numFmtId="0" fontId="32" fillId="0" borderId="33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164" fontId="33" fillId="0" borderId="33" xfId="0" applyNumberFormat="1" applyFont="1" applyFill="1" applyBorder="1" applyAlignment="1">
      <alignment horizontal="right"/>
    </xf>
    <xf numFmtId="164" fontId="33" fillId="0" borderId="36" xfId="0" applyNumberFormat="1" applyFont="1" applyFill="1" applyBorder="1" applyAlignment="1">
      <alignment horizontal="right"/>
    </xf>
    <xf numFmtId="164" fontId="33" fillId="0" borderId="37" xfId="0" applyNumberFormat="1" applyFont="1" applyFill="1" applyBorder="1" applyAlignment="1">
      <alignment horizontal="right"/>
    </xf>
    <xf numFmtId="164" fontId="33" fillId="0" borderId="33" xfId="0" applyNumberFormat="1" applyFont="1" applyFill="1" applyBorder="1" applyAlignment="1">
      <alignment vertical="center"/>
    </xf>
    <xf numFmtId="164" fontId="33" fillId="0" borderId="36" xfId="0" applyNumberFormat="1" applyFont="1" applyFill="1" applyBorder="1" applyAlignment="1">
      <alignment vertical="center"/>
    </xf>
    <xf numFmtId="164" fontId="33" fillId="0" borderId="37" xfId="0" applyNumberFormat="1" applyFont="1" applyFill="1" applyBorder="1" applyAlignment="1">
      <alignment vertical="center"/>
    </xf>
    <xf numFmtId="164" fontId="33" fillId="0" borderId="21" xfId="0" applyNumberFormat="1" applyFont="1" applyFill="1" applyBorder="1" applyAlignment="1">
      <alignment vertical="center"/>
    </xf>
    <xf numFmtId="164" fontId="33" fillId="0" borderId="31" xfId="0" applyNumberFormat="1" applyFont="1" applyFill="1" applyBorder="1" applyAlignment="1">
      <alignment vertical="center"/>
    </xf>
    <xf numFmtId="164" fontId="33" fillId="0" borderId="33" xfId="0" applyNumberFormat="1" applyFont="1" applyFill="1" applyBorder="1" applyAlignment="1">
      <alignment horizontal="right" vertical="center" wrapText="1"/>
    </xf>
    <xf numFmtId="164" fontId="33" fillId="0" borderId="36" xfId="0" applyNumberFormat="1" applyFont="1" applyFill="1" applyBorder="1" applyAlignment="1">
      <alignment horizontal="right" vertical="center" wrapText="1"/>
    </xf>
    <xf numFmtId="164" fontId="33" fillId="0" borderId="37" xfId="0" applyNumberFormat="1" applyFont="1" applyFill="1" applyBorder="1" applyAlignment="1">
      <alignment horizontal="right" vertical="center" wrapText="1"/>
    </xf>
    <xf numFmtId="164" fontId="33" fillId="0" borderId="25" xfId="0" applyNumberFormat="1" applyFont="1" applyFill="1" applyBorder="1" applyAlignment="1">
      <alignment horizontal="right" vertical="center" wrapText="1"/>
    </xf>
    <xf numFmtId="164" fontId="33" fillId="0" borderId="25" xfId="0" applyNumberFormat="1" applyFont="1" applyFill="1" applyBorder="1" applyAlignment="1">
      <alignment horizontal="right"/>
    </xf>
    <xf numFmtId="164" fontId="33" fillId="0" borderId="21" xfId="0" applyNumberFormat="1" applyFont="1" applyFill="1" applyBorder="1" applyAlignment="1">
      <alignment horizontal="right"/>
    </xf>
    <xf numFmtId="9" fontId="32" fillId="33" borderId="33" xfId="0" applyNumberFormat="1" applyFont="1" applyFill="1" applyBorder="1" applyAlignment="1">
      <alignment vertical="center"/>
    </xf>
    <xf numFmtId="9" fontId="32" fillId="33" borderId="36" xfId="0" applyNumberFormat="1" applyFont="1" applyFill="1" applyBorder="1" applyAlignment="1">
      <alignment vertical="center"/>
    </xf>
    <xf numFmtId="9" fontId="32" fillId="33" borderId="37" xfId="0" applyNumberFormat="1" applyFont="1" applyFill="1" applyBorder="1" applyAlignment="1">
      <alignment vertical="center"/>
    </xf>
    <xf numFmtId="9" fontId="32" fillId="33" borderId="25" xfId="0" applyNumberFormat="1" applyFont="1" applyFill="1" applyBorder="1" applyAlignment="1">
      <alignment vertical="center"/>
    </xf>
    <xf numFmtId="9" fontId="32" fillId="33" borderId="21" xfId="0" applyNumberFormat="1" applyFont="1" applyFill="1" applyBorder="1" applyAlignment="1">
      <alignment vertical="center"/>
    </xf>
    <xf numFmtId="9" fontId="32" fillId="33" borderId="33" xfId="0" applyNumberFormat="1" applyFont="1" applyFill="1" applyBorder="1" applyAlignment="1">
      <alignment horizontal="right" vertical="center" wrapText="1"/>
    </xf>
    <xf numFmtId="9" fontId="32" fillId="33" borderId="36" xfId="0" applyNumberFormat="1" applyFont="1" applyFill="1" applyBorder="1" applyAlignment="1">
      <alignment horizontal="right" vertical="center" wrapText="1"/>
    </xf>
    <xf numFmtId="9" fontId="32" fillId="33" borderId="37" xfId="0" applyNumberFormat="1" applyFont="1" applyFill="1" applyBorder="1" applyAlignment="1">
      <alignment horizontal="right" vertical="center" wrapText="1"/>
    </xf>
    <xf numFmtId="9" fontId="32" fillId="33" borderId="25" xfId="0" applyNumberFormat="1" applyFont="1" applyFill="1" applyBorder="1" applyAlignment="1">
      <alignment horizontal="right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9" fontId="32" fillId="33" borderId="26" xfId="0" applyNumberFormat="1" applyFont="1" applyFill="1" applyBorder="1" applyAlignment="1">
      <alignment vertical="center"/>
    </xf>
    <xf numFmtId="9" fontId="32" fillId="33" borderId="28" xfId="0" applyNumberFormat="1" applyFont="1" applyFill="1" applyBorder="1" applyAlignment="1">
      <alignment vertical="center"/>
    </xf>
    <xf numFmtId="9" fontId="32" fillId="33" borderId="29" xfId="0" applyNumberFormat="1" applyFont="1" applyFill="1" applyBorder="1" applyAlignment="1">
      <alignment vertical="center"/>
    </xf>
    <xf numFmtId="9" fontId="32" fillId="33" borderId="26" xfId="0" applyNumberFormat="1" applyFont="1" applyFill="1" applyBorder="1" applyAlignment="1">
      <alignment horizontal="right" vertical="center" wrapText="1"/>
    </xf>
    <xf numFmtId="9" fontId="32" fillId="33" borderId="28" xfId="0" applyNumberFormat="1" applyFont="1" applyFill="1" applyBorder="1" applyAlignment="1">
      <alignment horizontal="right" vertical="center" wrapText="1"/>
    </xf>
    <xf numFmtId="9" fontId="32" fillId="33" borderId="29" xfId="0" applyNumberFormat="1" applyFont="1" applyFill="1" applyBorder="1" applyAlignment="1">
      <alignment horizontal="right" vertical="center" wrapText="1"/>
    </xf>
    <xf numFmtId="9" fontId="32" fillId="33" borderId="27" xfId="0" applyNumberFormat="1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0" fontId="36" fillId="35" borderId="19" xfId="0" applyFont="1" applyFill="1" applyBorder="1" applyAlignment="1">
      <alignment horizontal="center" vertical="center"/>
    </xf>
    <xf numFmtId="0" fontId="36" fillId="35" borderId="19" xfId="0" applyFont="1" applyFill="1" applyBorder="1" applyAlignment="1">
      <alignment horizontal="center" vertical="center" wrapText="1"/>
    </xf>
    <xf numFmtId="0" fontId="36" fillId="35" borderId="20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center" vertical="center" wrapText="1"/>
    </xf>
    <xf numFmtId="0" fontId="40" fillId="0" borderId="36" xfId="0" applyFont="1" applyFill="1" applyBorder="1" applyAlignment="1">
      <alignment horizontal="center" vertical="center" wrapText="1"/>
    </xf>
    <xf numFmtId="0" fontId="40" fillId="0" borderId="37" xfId="0" applyFont="1" applyFill="1" applyBorder="1" applyAlignment="1">
      <alignment horizontal="center" vertical="center" wrapText="1"/>
    </xf>
    <xf numFmtId="0" fontId="33" fillId="0" borderId="19" xfId="0" applyNumberFormat="1" applyFont="1" applyFill="1" applyBorder="1" applyAlignment="1">
      <alignment horizontal="left" vertical="center" indent="1"/>
    </xf>
    <xf numFmtId="0" fontId="33" fillId="0" borderId="13" xfId="0" applyNumberFormat="1" applyFont="1" applyFill="1" applyBorder="1" applyAlignment="1">
      <alignment horizontal="left" vertical="center" indent="1"/>
    </xf>
    <xf numFmtId="0" fontId="33" fillId="0" borderId="48" xfId="0" applyNumberFormat="1" applyFont="1" applyFill="1" applyBorder="1" applyAlignment="1">
      <alignment horizontal="left" vertical="center" indent="1"/>
    </xf>
    <xf numFmtId="0" fontId="33" fillId="0" borderId="49" xfId="0" applyNumberFormat="1" applyFont="1" applyFill="1" applyBorder="1" applyAlignment="1">
      <alignment horizontal="left" vertical="center" indent="1"/>
    </xf>
    <xf numFmtId="0" fontId="33" fillId="0" borderId="33" xfId="0" applyFont="1" applyFill="1" applyBorder="1" applyAlignment="1">
      <alignment horizontal="left" vertical="center" indent="1"/>
    </xf>
    <xf numFmtId="0" fontId="33" fillId="0" borderId="36" xfId="0" applyFont="1" applyFill="1" applyBorder="1" applyAlignment="1">
      <alignment horizontal="left" vertical="center" indent="1"/>
    </xf>
    <xf numFmtId="0" fontId="33" fillId="0" borderId="37" xfId="0" applyFont="1" applyFill="1" applyBorder="1" applyAlignment="1">
      <alignment horizontal="left" vertical="center" wrapText="1" indent="1"/>
    </xf>
    <xf numFmtId="0" fontId="33" fillId="0" borderId="25" xfId="0" applyFont="1" applyFill="1" applyBorder="1" applyAlignment="1">
      <alignment horizontal="left" vertical="center" indent="1"/>
    </xf>
    <xf numFmtId="0" fontId="33" fillId="0" borderId="21" xfId="0" applyFont="1" applyFill="1" applyBorder="1" applyAlignment="1">
      <alignment horizontal="left" vertical="center" indent="1"/>
    </xf>
    <xf numFmtId="0" fontId="33" fillId="0" borderId="31" xfId="0" applyFont="1" applyFill="1" applyBorder="1" applyAlignment="1">
      <alignment horizontal="left" vertical="center" indent="1"/>
    </xf>
    <xf numFmtId="0" fontId="33" fillId="0" borderId="37" xfId="0" applyFont="1" applyFill="1" applyBorder="1" applyAlignment="1">
      <alignment horizontal="left" vertical="center" indent="1"/>
    </xf>
    <xf numFmtId="0" fontId="33" fillId="0" borderId="33" xfId="0" applyFont="1" applyFill="1" applyBorder="1" applyAlignment="1">
      <alignment horizontal="left" vertical="center" wrapText="1" indent="1"/>
    </xf>
    <xf numFmtId="0" fontId="33" fillId="0" borderId="25" xfId="0" applyFont="1" applyFill="1" applyBorder="1" applyAlignment="1">
      <alignment horizontal="left" vertical="center" wrapText="1" indent="1"/>
    </xf>
    <xf numFmtId="0" fontId="33" fillId="0" borderId="21" xfId="0" applyFont="1" applyFill="1" applyBorder="1" applyAlignment="1">
      <alignment horizontal="left" vertical="center" wrapText="1" indent="1"/>
    </xf>
    <xf numFmtId="0" fontId="33" fillId="0" borderId="36" xfId="0" applyFont="1" applyFill="1" applyBorder="1" applyAlignment="1">
      <alignment horizontal="left" vertical="center" wrapText="1" indent="1"/>
    </xf>
    <xf numFmtId="0" fontId="33" fillId="0" borderId="30" xfId="0" applyFont="1" applyFill="1" applyBorder="1" applyAlignment="1">
      <alignment horizontal="left" vertical="center" wrapText="1" indent="1"/>
    </xf>
    <xf numFmtId="0" fontId="33" fillId="0" borderId="13" xfId="0" applyFont="1" applyFill="1" applyBorder="1" applyAlignment="1">
      <alignment horizontal="left" vertical="center" wrapText="1" indent="1"/>
    </xf>
    <xf numFmtId="0" fontId="33" fillId="0" borderId="17" xfId="0" applyFont="1" applyFill="1" applyBorder="1" applyAlignment="1">
      <alignment horizontal="left" vertical="center" wrapText="1" indent="1"/>
    </xf>
    <xf numFmtId="9" fontId="32" fillId="33" borderId="15" xfId="0" applyNumberFormat="1" applyFont="1" applyFill="1" applyBorder="1" applyAlignment="1">
      <alignment vertical="center"/>
    </xf>
    <xf numFmtId="9" fontId="32" fillId="33" borderId="50" xfId="0" applyNumberFormat="1" applyFont="1" applyFill="1" applyBorder="1" applyAlignment="1">
      <alignment vertical="center"/>
    </xf>
    <xf numFmtId="9" fontId="32" fillId="33" borderId="16" xfId="0" applyNumberFormat="1" applyFont="1" applyFill="1" applyBorder="1" applyAlignment="1">
      <alignment vertical="center"/>
    </xf>
    <xf numFmtId="9" fontId="32" fillId="33" borderId="14" xfId="0" applyNumberFormat="1" applyFont="1" applyFill="1" applyBorder="1" applyAlignment="1">
      <alignment vertical="center"/>
    </xf>
    <xf numFmtId="9" fontId="32" fillId="33" borderId="11" xfId="0" applyNumberFormat="1" applyFont="1" applyFill="1" applyBorder="1" applyAlignment="1">
      <alignment vertical="center"/>
    </xf>
    <xf numFmtId="0" fontId="32" fillId="0" borderId="34" xfId="0" applyFont="1" applyFill="1" applyBorder="1" applyAlignment="1">
      <alignment horizontal="center" vertical="center" wrapText="1"/>
    </xf>
    <xf numFmtId="0" fontId="32" fillId="0" borderId="0" xfId="0" applyFont="1"/>
    <xf numFmtId="0" fontId="32" fillId="0" borderId="19" xfId="0" applyFont="1" applyFill="1" applyBorder="1" applyAlignment="1">
      <alignment horizontal="center" vertical="center" wrapText="1"/>
    </xf>
    <xf numFmtId="9" fontId="32" fillId="33" borderId="24" xfId="0" applyNumberFormat="1" applyFont="1" applyFill="1" applyBorder="1" applyAlignment="1">
      <alignment vertical="center"/>
    </xf>
    <xf numFmtId="0" fontId="37" fillId="0" borderId="0" xfId="0" applyFont="1"/>
    <xf numFmtId="0" fontId="33" fillId="0" borderId="0" xfId="0" applyFont="1"/>
    <xf numFmtId="0" fontId="36" fillId="35" borderId="24" xfId="0" applyFont="1" applyFill="1" applyBorder="1" applyAlignment="1">
      <alignment horizontal="center" vertical="center"/>
    </xf>
    <xf numFmtId="0" fontId="36" fillId="35" borderId="19" xfId="0" applyFont="1" applyFill="1" applyBorder="1" applyAlignment="1">
      <alignment horizontal="center" vertical="justify"/>
    </xf>
    <xf numFmtId="164" fontId="33" fillId="0" borderId="25" xfId="0" applyNumberFormat="1" applyFont="1" applyFill="1" applyBorder="1" applyAlignment="1">
      <alignment vertical="center"/>
    </xf>
    <xf numFmtId="0" fontId="33" fillId="0" borderId="19" xfId="0" applyFont="1" applyFill="1" applyBorder="1" applyAlignment="1">
      <alignment horizontal="left" vertical="center" wrapText="1" indent="1"/>
    </xf>
    <xf numFmtId="164" fontId="33" fillId="0" borderId="30" xfId="0" applyNumberFormat="1" applyFont="1" applyFill="1" applyBorder="1" applyAlignment="1">
      <alignment vertical="center"/>
    </xf>
    <xf numFmtId="164" fontId="33" fillId="0" borderId="48" xfId="0" applyNumberFormat="1" applyFont="1" applyFill="1" applyBorder="1" applyAlignment="1">
      <alignment vertical="center"/>
    </xf>
    <xf numFmtId="164" fontId="33" fillId="0" borderId="49" xfId="0" applyNumberFormat="1" applyFont="1" applyFill="1" applyBorder="1" applyAlignment="1">
      <alignment vertical="center"/>
    </xf>
    <xf numFmtId="164" fontId="33" fillId="0" borderId="33" xfId="0" applyNumberFormat="1" applyFont="1" applyFill="1" applyBorder="1" applyAlignment="1">
      <alignment horizontal="right" vertical="center"/>
    </xf>
    <xf numFmtId="164" fontId="33" fillId="0" borderId="36" xfId="0" applyNumberFormat="1" applyFont="1" applyFill="1" applyBorder="1" applyAlignment="1">
      <alignment horizontal="right" vertical="center"/>
    </xf>
    <xf numFmtId="164" fontId="33" fillId="0" borderId="37" xfId="0" applyNumberFormat="1" applyFont="1" applyFill="1" applyBorder="1" applyAlignment="1">
      <alignment horizontal="right" vertical="center"/>
    </xf>
    <xf numFmtId="164" fontId="33" fillId="0" borderId="19" xfId="0" applyNumberFormat="1" applyFont="1" applyFill="1" applyBorder="1" applyAlignment="1">
      <alignment horizontal="right" vertical="center"/>
    </xf>
    <xf numFmtId="164" fontId="33" fillId="34" borderId="33" xfId="0" applyNumberFormat="1" applyFont="1" applyFill="1" applyBorder="1" applyAlignment="1">
      <alignment horizontal="right"/>
    </xf>
    <xf numFmtId="164" fontId="33" fillId="34" borderId="36" xfId="0" applyNumberFormat="1" applyFont="1" applyFill="1" applyBorder="1" applyAlignment="1">
      <alignment horizontal="right"/>
    </xf>
    <xf numFmtId="164" fontId="33" fillId="34" borderId="37" xfId="0" applyNumberFormat="1" applyFont="1" applyFill="1" applyBorder="1" applyAlignment="1">
      <alignment horizontal="right"/>
    </xf>
    <xf numFmtId="164" fontId="33" fillId="34" borderId="33" xfId="0" applyNumberFormat="1" applyFont="1" applyFill="1" applyBorder="1" applyAlignment="1">
      <alignment horizontal="right" vertical="center"/>
    </xf>
    <xf numFmtId="164" fontId="33" fillId="34" borderId="36" xfId="0" applyNumberFormat="1" applyFont="1" applyFill="1" applyBorder="1" applyAlignment="1">
      <alignment horizontal="right" vertical="center"/>
    </xf>
    <xf numFmtId="164" fontId="33" fillId="34" borderId="37" xfId="0" applyNumberFormat="1" applyFont="1" applyFill="1" applyBorder="1" applyAlignment="1">
      <alignment horizontal="right" vertical="center"/>
    </xf>
    <xf numFmtId="0" fontId="36" fillId="35" borderId="24" xfId="0" applyFont="1" applyFill="1" applyBorder="1" applyAlignment="1">
      <alignment horizontal="center" vertical="center" wrapText="1"/>
    </xf>
    <xf numFmtId="9" fontId="30" fillId="33" borderId="51" xfId="0" applyNumberFormat="1" applyFont="1" applyFill="1" applyBorder="1" applyAlignment="1">
      <alignment vertical="center"/>
    </xf>
    <xf numFmtId="0" fontId="36" fillId="35" borderId="17" xfId="0" applyFont="1" applyFill="1" applyBorder="1" applyAlignment="1">
      <alignment horizontal="center" vertical="center"/>
    </xf>
    <xf numFmtId="0" fontId="36" fillId="35" borderId="17" xfId="0" applyFont="1" applyFill="1" applyBorder="1" applyAlignment="1">
      <alignment horizontal="center" vertical="center" wrapText="1"/>
    </xf>
    <xf numFmtId="0" fontId="36" fillId="35" borderId="22" xfId="0" applyFont="1" applyFill="1" applyBorder="1" applyAlignment="1">
      <alignment horizontal="center" vertical="center" wrapText="1"/>
    </xf>
    <xf numFmtId="0" fontId="36" fillId="35" borderId="21" xfId="0" applyFont="1" applyFill="1" applyBorder="1" applyAlignment="1">
      <alignment horizontal="center" vertical="justify"/>
    </xf>
    <xf numFmtId="0" fontId="36" fillId="35" borderId="21" xfId="0" applyFont="1" applyFill="1" applyBorder="1" applyAlignment="1">
      <alignment horizontal="center" vertical="center" wrapText="1"/>
    </xf>
    <xf numFmtId="9" fontId="30" fillId="33" borderId="51" xfId="0" applyNumberFormat="1" applyFont="1" applyFill="1" applyBorder="1" applyAlignment="1">
      <alignment vertical="center" wrapText="1"/>
    </xf>
    <xf numFmtId="0" fontId="21" fillId="35" borderId="10" xfId="0" applyFont="1" applyFill="1" applyBorder="1" applyAlignment="1">
      <alignment horizontal="center" vertical="justify"/>
    </xf>
    <xf numFmtId="0" fontId="21" fillId="35" borderId="11" xfId="0" applyFont="1" applyFill="1" applyBorder="1" applyAlignment="1">
      <alignment horizontal="center" vertical="justify"/>
    </xf>
    <xf numFmtId="0" fontId="21" fillId="35" borderId="35" xfId="0" applyFont="1" applyFill="1" applyBorder="1" applyAlignment="1">
      <alignment horizontal="center" vertical="justify"/>
    </xf>
    <xf numFmtId="0" fontId="21" fillId="35" borderId="12" xfId="0" applyFont="1" applyFill="1" applyBorder="1" applyAlignment="1">
      <alignment horizontal="center" vertical="justify"/>
    </xf>
    <xf numFmtId="0" fontId="21" fillId="35" borderId="0" xfId="0" applyFont="1" applyFill="1" applyBorder="1" applyAlignment="1">
      <alignment horizontal="center" vertical="justify"/>
    </xf>
    <xf numFmtId="0" fontId="21" fillId="35" borderId="32" xfId="0" applyFont="1" applyFill="1" applyBorder="1" applyAlignment="1">
      <alignment horizontal="center" vertical="justify"/>
    </xf>
    <xf numFmtId="0" fontId="21" fillId="35" borderId="17" xfId="0" applyFont="1" applyFill="1" applyBorder="1" applyAlignment="1">
      <alignment horizontal="center" vertical="justify"/>
    </xf>
    <xf numFmtId="0" fontId="21" fillId="35" borderId="18" xfId="0" applyFont="1" applyFill="1" applyBorder="1" applyAlignment="1">
      <alignment horizontal="center" vertical="justify"/>
    </xf>
    <xf numFmtId="0" fontId="21" fillId="35" borderId="22" xfId="0" applyFont="1" applyFill="1" applyBorder="1" applyAlignment="1">
      <alignment horizontal="center" vertical="justify"/>
    </xf>
    <xf numFmtId="0" fontId="30" fillId="35" borderId="31" xfId="0" applyFont="1" applyFill="1" applyBorder="1" applyAlignment="1">
      <alignment horizontal="center" vertical="center" wrapText="1"/>
    </xf>
    <xf numFmtId="0" fontId="30" fillId="35" borderId="21" xfId="0" applyFont="1" applyFill="1" applyBorder="1" applyAlignment="1">
      <alignment horizontal="center" vertical="center" wrapText="1"/>
    </xf>
    <xf numFmtId="0" fontId="30" fillId="35" borderId="10" xfId="0" applyNumberFormat="1" applyFont="1" applyFill="1" applyBorder="1" applyAlignment="1">
      <alignment horizontal="center" vertical="center"/>
    </xf>
    <xf numFmtId="0" fontId="30" fillId="35" borderId="35" xfId="0" applyNumberFormat="1" applyFont="1" applyFill="1" applyBorder="1" applyAlignment="1">
      <alignment horizontal="center" vertical="center"/>
    </xf>
    <xf numFmtId="0" fontId="30" fillId="35" borderId="17" xfId="0" applyNumberFormat="1" applyFont="1" applyFill="1" applyBorder="1" applyAlignment="1">
      <alignment horizontal="center" vertical="center"/>
    </xf>
    <xf numFmtId="0" fontId="30" fillId="35" borderId="22" xfId="0" applyNumberFormat="1" applyFont="1" applyFill="1" applyBorder="1" applyAlignment="1">
      <alignment horizontal="center" vertical="center"/>
    </xf>
    <xf numFmtId="0" fontId="30" fillId="35" borderId="24" xfId="0" applyFont="1" applyFill="1" applyBorder="1" applyAlignment="1">
      <alignment horizontal="center" vertical="center" wrapText="1"/>
    </xf>
    <xf numFmtId="0" fontId="30" fillId="35" borderId="20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justify"/>
    </xf>
    <xf numFmtId="0" fontId="31" fillId="0" borderId="48" xfId="0" applyNumberFormat="1" applyFont="1" applyFill="1" applyBorder="1" applyAlignment="1">
      <alignment horizontal="center" vertical="center" wrapText="1"/>
    </xf>
    <xf numFmtId="0" fontId="32" fillId="0" borderId="15" xfId="0" applyFont="1" applyBorder="1"/>
    <xf numFmtId="0" fontId="31" fillId="0" borderId="49" xfId="0" applyNumberFormat="1" applyFont="1" applyFill="1" applyBorder="1" applyAlignment="1">
      <alignment horizontal="center" vertical="center" wrapText="1"/>
    </xf>
    <xf numFmtId="0" fontId="32" fillId="0" borderId="50" xfId="0" applyFont="1" applyBorder="1"/>
    <xf numFmtId="0" fontId="30" fillId="35" borderId="24" xfId="0" applyFont="1" applyFill="1" applyBorder="1" applyAlignment="1">
      <alignment horizontal="center" vertical="center"/>
    </xf>
    <xf numFmtId="0" fontId="30" fillId="35" borderId="23" xfId="0" applyFont="1" applyFill="1" applyBorder="1" applyAlignment="1">
      <alignment horizontal="center" vertical="center"/>
    </xf>
    <xf numFmtId="0" fontId="30" fillId="35" borderId="20" xfId="0" applyFont="1" applyFill="1" applyBorder="1" applyAlignment="1">
      <alignment horizontal="center" vertical="center"/>
    </xf>
    <xf numFmtId="0" fontId="31" fillId="0" borderId="30" xfId="0" applyNumberFormat="1" applyFont="1" applyFill="1" applyBorder="1" applyAlignment="1">
      <alignment horizontal="center" vertical="center" wrapText="1"/>
    </xf>
    <xf numFmtId="0" fontId="32" fillId="0" borderId="26" xfId="0" applyFont="1" applyBorder="1"/>
    <xf numFmtId="0" fontId="32" fillId="0" borderId="28" xfId="0" applyFont="1" applyBorder="1"/>
    <xf numFmtId="0" fontId="32" fillId="0" borderId="29" xfId="0" applyFont="1" applyBorder="1"/>
    <xf numFmtId="0" fontId="32" fillId="0" borderId="16" xfId="0" applyFont="1" applyBorder="1"/>
    <xf numFmtId="0" fontId="33" fillId="0" borderId="30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33" fillId="0" borderId="49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justify"/>
    </xf>
    <xf numFmtId="0" fontId="20" fillId="35" borderId="11" xfId="0" applyFont="1" applyFill="1" applyBorder="1" applyAlignment="1">
      <alignment horizontal="center" vertical="justify"/>
    </xf>
    <xf numFmtId="0" fontId="20" fillId="35" borderId="35" xfId="0" applyFont="1" applyFill="1" applyBorder="1" applyAlignment="1">
      <alignment horizontal="center" vertical="justify"/>
    </xf>
    <xf numFmtId="0" fontId="20" fillId="35" borderId="12" xfId="0" applyFont="1" applyFill="1" applyBorder="1" applyAlignment="1">
      <alignment horizontal="center" vertical="justify"/>
    </xf>
    <xf numFmtId="0" fontId="20" fillId="35" borderId="0" xfId="0" applyFont="1" applyFill="1" applyBorder="1" applyAlignment="1">
      <alignment horizontal="center" vertical="justify"/>
    </xf>
    <xf numFmtId="0" fontId="20" fillId="35" borderId="32" xfId="0" applyFont="1" applyFill="1" applyBorder="1" applyAlignment="1">
      <alignment horizontal="center" vertical="justify"/>
    </xf>
    <xf numFmtId="0" fontId="27" fillId="35" borderId="12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27" fillId="35" borderId="32" xfId="0" applyFont="1" applyFill="1" applyBorder="1" applyAlignment="1">
      <alignment horizontal="center" vertical="center"/>
    </xf>
    <xf numFmtId="0" fontId="28" fillId="35" borderId="12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28" fillId="35" borderId="32" xfId="0" applyFont="1" applyFill="1" applyBorder="1" applyAlignment="1">
      <alignment horizontal="center" vertical="center"/>
    </xf>
    <xf numFmtId="0" fontId="18" fillId="35" borderId="12" xfId="42" applyFill="1" applyBorder="1" applyAlignment="1">
      <alignment horizontal="center" vertical="center"/>
    </xf>
    <xf numFmtId="0" fontId="18" fillId="35" borderId="0" xfId="42" applyFill="1" applyBorder="1" applyAlignment="1">
      <alignment horizontal="center" vertical="center"/>
    </xf>
    <xf numFmtId="0" fontId="18" fillId="35" borderId="32" xfId="42" applyFill="1" applyBorder="1" applyAlignment="1">
      <alignment horizontal="center" vertical="center"/>
    </xf>
    <xf numFmtId="49" fontId="28" fillId="35" borderId="17" xfId="0" applyNumberFormat="1" applyFont="1" applyFill="1" applyBorder="1" applyAlignment="1">
      <alignment horizontal="center" vertical="center"/>
    </xf>
    <xf numFmtId="49" fontId="28" fillId="35" borderId="18" xfId="0" applyNumberFormat="1" applyFont="1" applyFill="1" applyBorder="1" applyAlignment="1">
      <alignment horizontal="center" vertical="center"/>
    </xf>
    <xf numFmtId="49" fontId="28" fillId="35" borderId="2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7" fillId="35" borderId="12" xfId="42" applyFont="1" applyFill="1" applyBorder="1" applyAlignment="1">
      <alignment horizontal="center" vertical="center"/>
    </xf>
    <xf numFmtId="0" fontId="27" fillId="35" borderId="0" xfId="42" applyFont="1" applyFill="1" applyBorder="1" applyAlignment="1">
      <alignment horizontal="center" vertical="center"/>
    </xf>
    <xf numFmtId="0" fontId="27" fillId="35" borderId="32" xfId="42" applyFont="1" applyFill="1" applyBorder="1" applyAlignment="1">
      <alignment horizontal="center" vertical="center"/>
    </xf>
    <xf numFmtId="0" fontId="35" fillId="35" borderId="24" xfId="0" applyFont="1" applyFill="1" applyBorder="1" applyAlignment="1">
      <alignment horizontal="center" vertical="center" wrapText="1"/>
    </xf>
    <xf numFmtId="0" fontId="35" fillId="35" borderId="23" xfId="0" applyFont="1" applyFill="1" applyBorder="1" applyAlignment="1">
      <alignment horizontal="center" vertical="center" wrapText="1"/>
    </xf>
    <xf numFmtId="0" fontId="35" fillId="35" borderId="11" xfId="0" applyFont="1" applyFill="1" applyBorder="1" applyAlignment="1">
      <alignment horizontal="center" vertical="center" wrapText="1"/>
    </xf>
    <xf numFmtId="0" fontId="35" fillId="35" borderId="2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ткрывавшаяся гиперссылка" xfId="43" builtinId="9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38</xdr:row>
      <xdr:rowOff>66675</xdr:rowOff>
    </xdr:from>
    <xdr:to>
      <xdr:col>3</xdr:col>
      <xdr:colOff>627063</xdr:colOff>
      <xdr:row>38</xdr:row>
      <xdr:rowOff>1724025</xdr:rowOff>
    </xdr:to>
    <xdr:pic>
      <xdr:nvPicPr>
        <xdr:cNvPr id="4" name="Рисунок 3" descr="СтМ Основной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62275" y="9658350"/>
          <a:ext cx="1160463" cy="1657350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123826</xdr:colOff>
      <xdr:row>38</xdr:row>
      <xdr:rowOff>66676</xdr:rowOff>
    </xdr:from>
    <xdr:to>
      <xdr:col>5</xdr:col>
      <xdr:colOff>560398</xdr:colOff>
      <xdr:row>38</xdr:row>
      <xdr:rowOff>1724026</xdr:rowOff>
    </xdr:to>
    <xdr:pic>
      <xdr:nvPicPr>
        <xdr:cNvPr id="5" name="Рисунок 4" descr="СтМ доп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95776" y="9658351"/>
          <a:ext cx="1103322" cy="1657350"/>
        </a:xfrm>
        <a:prstGeom prst="rect">
          <a:avLst/>
        </a:prstGeom>
      </xdr:spPr>
    </xdr:pic>
    <xdr:clientData/>
  </xdr:twoCellAnchor>
  <xdr:twoCellAnchor editAs="oneCell">
    <xdr:from>
      <xdr:col>5</xdr:col>
      <xdr:colOff>591913</xdr:colOff>
      <xdr:row>37</xdr:row>
      <xdr:rowOff>314326</xdr:rowOff>
    </xdr:from>
    <xdr:to>
      <xdr:col>9</xdr:col>
      <xdr:colOff>648797</xdr:colOff>
      <xdr:row>39</xdr:row>
      <xdr:rowOff>95250</xdr:rowOff>
    </xdr:to>
    <xdr:pic>
      <xdr:nvPicPr>
        <xdr:cNvPr id="9" name="Рисунок 8" descr="секции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30613" y="9467851"/>
          <a:ext cx="2723884" cy="2019299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1047750</xdr:colOff>
      <xdr:row>16</xdr:row>
      <xdr:rowOff>57150</xdr:rowOff>
    </xdr:from>
    <xdr:to>
      <xdr:col>8</xdr:col>
      <xdr:colOff>269906</xdr:colOff>
      <xdr:row>24</xdr:row>
      <xdr:rowOff>57149</xdr:rowOff>
    </xdr:to>
    <xdr:pic>
      <xdr:nvPicPr>
        <xdr:cNvPr id="7" name="Рисунок 6" descr="1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47750" y="1657350"/>
          <a:ext cx="5880131" cy="37147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133350</xdr:rowOff>
    </xdr:from>
    <xdr:to>
      <xdr:col>1</xdr:col>
      <xdr:colOff>2177137</xdr:colOff>
      <xdr:row>16</xdr:row>
      <xdr:rowOff>114301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47875"/>
          <a:ext cx="2358112" cy="2114551"/>
        </a:xfrm>
        <a:prstGeom prst="rect">
          <a:avLst/>
        </a:prstGeom>
      </xdr:spPr>
    </xdr:pic>
    <xdr:clientData/>
  </xdr:twoCellAnchor>
  <xdr:twoCellAnchor editAs="oneCell">
    <xdr:from>
      <xdr:col>7</xdr:col>
      <xdr:colOff>361951</xdr:colOff>
      <xdr:row>8</xdr:row>
      <xdr:rowOff>133350</xdr:rowOff>
    </xdr:from>
    <xdr:to>
      <xdr:col>9</xdr:col>
      <xdr:colOff>433977</xdr:colOff>
      <xdr:row>16</xdr:row>
      <xdr:rowOff>209550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1" y="2047875"/>
          <a:ext cx="1405526" cy="2209800"/>
        </a:xfrm>
        <a:prstGeom prst="rect">
          <a:avLst/>
        </a:prstGeom>
      </xdr:spPr>
    </xdr:pic>
    <xdr:clientData/>
  </xdr:twoCellAnchor>
  <xdr:twoCellAnchor editAs="oneCell">
    <xdr:from>
      <xdr:col>2</xdr:col>
      <xdr:colOff>514350</xdr:colOff>
      <xdr:row>8</xdr:row>
      <xdr:rowOff>76200</xdr:rowOff>
    </xdr:from>
    <xdr:to>
      <xdr:col>5</xdr:col>
      <xdr:colOff>78278</xdr:colOff>
      <xdr:row>16</xdr:row>
      <xdr:rowOff>33251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0" y="1990725"/>
          <a:ext cx="1487978" cy="2090651"/>
        </a:xfrm>
        <a:prstGeom prst="rect">
          <a:avLst/>
        </a:prstGeom>
      </xdr:spPr>
    </xdr:pic>
    <xdr:clientData/>
  </xdr:twoCellAnchor>
  <xdr:twoCellAnchor editAs="oneCell">
    <xdr:from>
      <xdr:col>2</xdr:col>
      <xdr:colOff>561975</xdr:colOff>
      <xdr:row>0</xdr:row>
      <xdr:rowOff>142875</xdr:rowOff>
    </xdr:from>
    <xdr:to>
      <xdr:col>5</xdr:col>
      <xdr:colOff>160480</xdr:colOff>
      <xdr:row>2</xdr:row>
      <xdr:rowOff>257174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6625" y="142875"/>
          <a:ext cx="1522555" cy="64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</xdr:colOff>
      <xdr:row>55</xdr:row>
      <xdr:rowOff>28575</xdr:rowOff>
    </xdr:from>
    <xdr:to>
      <xdr:col>9</xdr:col>
      <xdr:colOff>123825</xdr:colOff>
      <xdr:row>56</xdr:row>
      <xdr:rowOff>9525</xdr:rowOff>
    </xdr:to>
    <xdr:pic>
      <xdr:nvPicPr>
        <xdr:cNvPr id="3" name="Рисунок 2" descr="C:\Users\Дмитрий Бочаров\YandexDisk\Stellko\Фотокаталог\Фото разные СтМ\IMG_5903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00" y="12668250"/>
          <a:ext cx="1285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9525</xdr:colOff>
      <xdr:row>2</xdr:row>
      <xdr:rowOff>76200</xdr:rowOff>
    </xdr:from>
    <xdr:to>
      <xdr:col>9</xdr:col>
      <xdr:colOff>294929</xdr:colOff>
      <xdr:row>14</xdr:row>
      <xdr:rowOff>75854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8375" y="1019175"/>
          <a:ext cx="1504604" cy="2419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rossvektor.ru/" TargetMode="External"/><Relationship Id="rId1" Type="http://schemas.openxmlformats.org/officeDocument/2006/relationships/hyperlink" Target="https://elzsk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K45"/>
  <sheetViews>
    <sheetView showGridLines="0" tabSelected="1" workbookViewId="0">
      <selection activeCell="L7" sqref="L7"/>
    </sheetView>
  </sheetViews>
  <sheetFormatPr defaultRowHeight="12.75" x14ac:dyDescent="0.2"/>
  <cols>
    <col min="1" max="1" width="2.7109375" style="4" customWidth="1"/>
    <col min="2" max="2" width="41" style="4" customWidth="1"/>
    <col min="3" max="3" width="8.7109375" style="4" customWidth="1"/>
    <col min="4" max="4" width="10.140625" style="4" customWidth="1"/>
    <col min="5" max="10" width="10" style="4" customWidth="1"/>
    <col min="11" max="15" width="7.85546875" style="4" customWidth="1"/>
    <col min="16" max="16" width="11.42578125" style="4" customWidth="1"/>
    <col min="17" max="16384" width="9.140625" style="4"/>
  </cols>
  <sheetData>
    <row r="1" spans="2:10" ht="21" customHeight="1" x14ac:dyDescent="0.2">
      <c r="B1" s="193"/>
      <c r="C1" s="194"/>
      <c r="D1" s="194"/>
      <c r="E1" s="194"/>
      <c r="F1" s="194"/>
      <c r="G1" s="194"/>
      <c r="H1" s="194"/>
      <c r="I1" s="194"/>
      <c r="J1" s="195"/>
    </row>
    <row r="2" spans="2:10" ht="21" customHeight="1" x14ac:dyDescent="0.2">
      <c r="B2" s="196"/>
      <c r="C2" s="197"/>
      <c r="D2" s="197"/>
      <c r="E2" s="197"/>
      <c r="F2" s="197"/>
      <c r="G2" s="197"/>
      <c r="H2" s="197"/>
      <c r="I2" s="197"/>
      <c r="J2" s="198"/>
    </row>
    <row r="3" spans="2:10" ht="24.75" customHeight="1" x14ac:dyDescent="0.2">
      <c r="B3" s="196"/>
      <c r="C3" s="197"/>
      <c r="D3" s="197"/>
      <c r="E3" s="197"/>
      <c r="F3" s="197"/>
      <c r="G3" s="197"/>
      <c r="H3" s="197"/>
      <c r="I3" s="197"/>
      <c r="J3" s="198"/>
    </row>
    <row r="4" spans="2:10" ht="21" customHeight="1" x14ac:dyDescent="0.2">
      <c r="B4" s="199" t="s">
        <v>321</v>
      </c>
      <c r="C4" s="200"/>
      <c r="D4" s="200"/>
      <c r="E4" s="200"/>
      <c r="F4" s="200"/>
      <c r="G4" s="200"/>
      <c r="H4" s="200"/>
      <c r="I4" s="200"/>
      <c r="J4" s="201"/>
    </row>
    <row r="5" spans="2:10" ht="21" customHeight="1" x14ac:dyDescent="0.2">
      <c r="B5" s="202" t="s">
        <v>322</v>
      </c>
      <c r="C5" s="203"/>
      <c r="D5" s="203"/>
      <c r="E5" s="203"/>
      <c r="F5" s="203"/>
      <c r="G5" s="203"/>
      <c r="H5" s="203"/>
      <c r="I5" s="203"/>
      <c r="J5" s="204"/>
    </row>
    <row r="6" spans="2:10" ht="21" customHeight="1" x14ac:dyDescent="0.2">
      <c r="B6" s="205" t="s">
        <v>323</v>
      </c>
      <c r="C6" s="206"/>
      <c r="D6" s="206"/>
      <c r="E6" s="206"/>
      <c r="F6" s="206"/>
      <c r="G6" s="206"/>
      <c r="H6" s="206"/>
      <c r="I6" s="206"/>
      <c r="J6" s="207"/>
    </row>
    <row r="7" spans="2:10" ht="21" customHeight="1" x14ac:dyDescent="0.2">
      <c r="B7" s="212" t="s">
        <v>317</v>
      </c>
      <c r="C7" s="213"/>
      <c r="D7" s="213"/>
      <c r="E7" s="213"/>
      <c r="F7" s="213"/>
      <c r="G7" s="213"/>
      <c r="H7" s="213"/>
      <c r="I7" s="213"/>
      <c r="J7" s="214"/>
    </row>
    <row r="8" spans="2:10" ht="21" customHeight="1" thickBot="1" x14ac:dyDescent="0.25">
      <c r="B8" s="208" t="s">
        <v>320</v>
      </c>
      <c r="C8" s="209"/>
      <c r="D8" s="209"/>
      <c r="E8" s="209"/>
      <c r="F8" s="209"/>
      <c r="G8" s="209"/>
      <c r="H8" s="209"/>
      <c r="I8" s="209"/>
      <c r="J8" s="210"/>
    </row>
    <row r="9" spans="2:10" ht="21" customHeight="1" x14ac:dyDescent="0.2">
      <c r="B9" s="211"/>
      <c r="C9" s="211"/>
      <c r="D9" s="211"/>
      <c r="E9" s="211"/>
      <c r="F9" s="211"/>
      <c r="G9" s="211"/>
      <c r="H9" s="211"/>
      <c r="I9" s="211"/>
      <c r="J9" s="211"/>
    </row>
    <row r="10" spans="2:10" ht="21" customHeight="1" x14ac:dyDescent="0.2">
      <c r="B10" s="41"/>
      <c r="C10" s="41"/>
      <c r="D10" s="41"/>
      <c r="E10" s="41"/>
      <c r="F10" s="41"/>
      <c r="G10" s="41"/>
      <c r="H10" s="41"/>
      <c r="I10" s="41"/>
      <c r="J10" s="41"/>
    </row>
    <row r="11" spans="2:10" ht="21" customHeight="1" x14ac:dyDescent="0.2">
      <c r="B11" s="41"/>
      <c r="C11" s="41"/>
      <c r="D11" s="41"/>
      <c r="E11" s="41"/>
      <c r="F11" s="41"/>
      <c r="G11" s="41"/>
      <c r="H11" s="41"/>
      <c r="I11" s="41"/>
      <c r="J11" s="41"/>
    </row>
    <row r="12" spans="2:10" ht="21" customHeight="1" x14ac:dyDescent="0.2">
      <c r="B12" s="41"/>
      <c r="C12" s="41"/>
      <c r="D12" s="41"/>
      <c r="E12" s="41"/>
      <c r="F12" s="41"/>
      <c r="G12" s="41"/>
      <c r="H12" s="41"/>
      <c r="I12" s="41"/>
      <c r="J12" s="41"/>
    </row>
    <row r="13" spans="2:10" ht="21" customHeight="1" x14ac:dyDescent="0.2">
      <c r="B13" s="41"/>
      <c r="C13" s="41"/>
      <c r="D13" s="41"/>
      <c r="E13" s="41"/>
      <c r="F13" s="41"/>
      <c r="G13" s="41"/>
      <c r="H13" s="41"/>
      <c r="I13" s="41"/>
      <c r="J13" s="41"/>
    </row>
    <row r="14" spans="2:10" ht="21" customHeight="1" x14ac:dyDescent="0.2">
      <c r="B14" s="41"/>
      <c r="C14" s="41"/>
      <c r="D14" s="41"/>
      <c r="E14" s="41"/>
      <c r="F14" s="41"/>
      <c r="G14" s="41"/>
      <c r="H14" s="41"/>
      <c r="I14" s="41"/>
      <c r="J14" s="41"/>
    </row>
    <row r="15" spans="2:10" ht="21" customHeight="1" x14ac:dyDescent="0.2">
      <c r="B15" s="41"/>
      <c r="C15" s="41"/>
      <c r="D15" s="41"/>
      <c r="E15" s="41"/>
      <c r="F15" s="41"/>
      <c r="G15" s="41"/>
      <c r="H15" s="41"/>
      <c r="I15" s="41"/>
      <c r="J15" s="41"/>
    </row>
    <row r="16" spans="2:10" ht="21" customHeight="1" x14ac:dyDescent="0.2">
      <c r="B16" s="41"/>
      <c r="C16" s="41"/>
      <c r="D16" s="41"/>
      <c r="E16" s="41"/>
      <c r="F16" s="41"/>
      <c r="G16" s="41"/>
      <c r="H16" s="41"/>
      <c r="I16" s="41"/>
      <c r="J16" s="41"/>
    </row>
    <row r="17" spans="2:11" ht="21" customHeight="1" thickBot="1" x14ac:dyDescent="0.25">
      <c r="B17" s="172" t="s">
        <v>65</v>
      </c>
      <c r="C17" s="172"/>
      <c r="D17" s="172"/>
      <c r="E17" s="172"/>
      <c r="F17" s="172"/>
      <c r="G17" s="172"/>
      <c r="H17" s="172"/>
      <c r="I17" s="172"/>
      <c r="J17" s="172"/>
    </row>
    <row r="18" spans="2:11" ht="39" customHeight="1" x14ac:dyDescent="0.2">
      <c r="B18" s="154"/>
      <c r="C18" s="155"/>
      <c r="D18" s="155"/>
      <c r="E18" s="155"/>
      <c r="F18" s="155"/>
      <c r="G18" s="155"/>
      <c r="H18" s="155"/>
      <c r="I18" s="155"/>
      <c r="J18" s="156"/>
    </row>
    <row r="19" spans="2:11" ht="39" customHeight="1" x14ac:dyDescent="0.2">
      <c r="B19" s="157"/>
      <c r="C19" s="158"/>
      <c r="D19" s="158"/>
      <c r="E19" s="158"/>
      <c r="F19" s="158"/>
      <c r="G19" s="158"/>
      <c r="H19" s="158"/>
      <c r="I19" s="158"/>
      <c r="J19" s="159"/>
    </row>
    <row r="20" spans="2:11" ht="39" customHeight="1" x14ac:dyDescent="0.2">
      <c r="B20" s="157"/>
      <c r="C20" s="158"/>
      <c r="D20" s="158"/>
      <c r="E20" s="158"/>
      <c r="F20" s="158"/>
      <c r="G20" s="158"/>
      <c r="H20" s="158"/>
      <c r="I20" s="158"/>
      <c r="J20" s="159"/>
    </row>
    <row r="21" spans="2:11" ht="39" customHeight="1" x14ac:dyDescent="0.2">
      <c r="B21" s="157"/>
      <c r="C21" s="158"/>
      <c r="D21" s="158"/>
      <c r="E21" s="158"/>
      <c r="F21" s="158"/>
      <c r="G21" s="158"/>
      <c r="H21" s="158"/>
      <c r="I21" s="158"/>
      <c r="J21" s="159"/>
    </row>
    <row r="22" spans="2:11" ht="39" customHeight="1" x14ac:dyDescent="0.2">
      <c r="B22" s="157"/>
      <c r="C22" s="158"/>
      <c r="D22" s="158"/>
      <c r="E22" s="158"/>
      <c r="F22" s="158"/>
      <c r="G22" s="158"/>
      <c r="H22" s="158"/>
      <c r="I22" s="158"/>
      <c r="J22" s="159"/>
    </row>
    <row r="23" spans="2:11" ht="39" customHeight="1" x14ac:dyDescent="0.2">
      <c r="B23" s="157"/>
      <c r="C23" s="158"/>
      <c r="D23" s="158"/>
      <c r="E23" s="158"/>
      <c r="F23" s="158"/>
      <c r="G23" s="158"/>
      <c r="H23" s="158"/>
      <c r="I23" s="158"/>
      <c r="J23" s="159"/>
    </row>
    <row r="24" spans="2:11" ht="37.5" customHeight="1" thickBot="1" x14ac:dyDescent="0.25">
      <c r="B24" s="160"/>
      <c r="C24" s="161"/>
      <c r="D24" s="161"/>
      <c r="E24" s="161"/>
      <c r="F24" s="161"/>
      <c r="G24" s="161"/>
      <c r="H24" s="161"/>
      <c r="I24" s="161"/>
      <c r="J24" s="162"/>
    </row>
    <row r="25" spans="2:11" ht="39" customHeight="1" thickBot="1" x14ac:dyDescent="0.35">
      <c r="B25" s="171" t="s">
        <v>297</v>
      </c>
      <c r="C25" s="171"/>
      <c r="D25" s="171"/>
      <c r="E25" s="171"/>
      <c r="F25" s="171"/>
      <c r="G25" s="171"/>
      <c r="H25" s="171"/>
      <c r="I25" s="171"/>
      <c r="J25" s="171"/>
      <c r="K25" s="9"/>
    </row>
    <row r="26" spans="2:11" ht="27.75" customHeight="1" thickBot="1" x14ac:dyDescent="0.25">
      <c r="B26" s="163" t="s">
        <v>78</v>
      </c>
      <c r="C26" s="165" t="s">
        <v>0</v>
      </c>
      <c r="D26" s="166"/>
      <c r="E26" s="177" t="s">
        <v>77</v>
      </c>
      <c r="F26" s="178"/>
      <c r="G26" s="178"/>
      <c r="H26" s="178"/>
      <c r="I26" s="178"/>
      <c r="J26" s="179"/>
    </row>
    <row r="27" spans="2:11" ht="24" customHeight="1" thickBot="1" x14ac:dyDescent="0.25">
      <c r="B27" s="164"/>
      <c r="C27" s="167"/>
      <c r="D27" s="168"/>
      <c r="E27" s="18">
        <v>300</v>
      </c>
      <c r="F27" s="18">
        <v>400</v>
      </c>
      <c r="G27" s="18">
        <v>500</v>
      </c>
      <c r="H27" s="18">
        <v>600</v>
      </c>
      <c r="I27" s="18">
        <v>700</v>
      </c>
      <c r="J27" s="18">
        <v>800</v>
      </c>
    </row>
    <row r="28" spans="2:11" ht="15" customHeight="1" x14ac:dyDescent="0.2">
      <c r="B28" s="12" t="s">
        <v>103</v>
      </c>
      <c r="C28" s="180" t="s">
        <v>66</v>
      </c>
      <c r="D28" s="181"/>
      <c r="E28" s="19">
        <v>162</v>
      </c>
      <c r="F28" s="20">
        <v>216</v>
      </c>
      <c r="G28" s="20">
        <v>250</v>
      </c>
      <c r="H28" s="20">
        <v>250</v>
      </c>
      <c r="I28" s="20">
        <v>250</v>
      </c>
      <c r="J28" s="21">
        <v>250</v>
      </c>
    </row>
    <row r="29" spans="2:11" ht="15" customHeight="1" x14ac:dyDescent="0.2">
      <c r="B29" s="13" t="s">
        <v>104</v>
      </c>
      <c r="C29" s="173" t="s">
        <v>66</v>
      </c>
      <c r="D29" s="182"/>
      <c r="E29" s="22">
        <v>120</v>
      </c>
      <c r="F29" s="23">
        <v>160</v>
      </c>
      <c r="G29" s="23">
        <v>200</v>
      </c>
      <c r="H29" s="23">
        <v>240</v>
      </c>
      <c r="I29" s="23">
        <v>250</v>
      </c>
      <c r="J29" s="24">
        <v>250</v>
      </c>
    </row>
    <row r="30" spans="2:11" ht="15" customHeight="1" x14ac:dyDescent="0.2">
      <c r="B30" s="13" t="s">
        <v>105</v>
      </c>
      <c r="C30" s="173" t="s">
        <v>66</v>
      </c>
      <c r="D30" s="182"/>
      <c r="E30" s="22">
        <v>100</v>
      </c>
      <c r="F30" s="23">
        <v>132</v>
      </c>
      <c r="G30" s="23">
        <v>165</v>
      </c>
      <c r="H30" s="23">
        <v>198</v>
      </c>
      <c r="I30" s="23">
        <v>231</v>
      </c>
      <c r="J30" s="24">
        <v>250</v>
      </c>
    </row>
    <row r="31" spans="2:11" ht="15.75" customHeight="1" thickBot="1" x14ac:dyDescent="0.25">
      <c r="B31" s="14" t="s">
        <v>106</v>
      </c>
      <c r="C31" s="175" t="s">
        <v>66</v>
      </c>
      <c r="D31" s="183"/>
      <c r="E31" s="25">
        <v>72</v>
      </c>
      <c r="F31" s="26">
        <v>96</v>
      </c>
      <c r="G31" s="26">
        <v>120</v>
      </c>
      <c r="H31" s="26">
        <v>144</v>
      </c>
      <c r="I31" s="26">
        <v>168</v>
      </c>
      <c r="J31" s="27">
        <v>192</v>
      </c>
    </row>
    <row r="32" spans="2:11" ht="15" customHeight="1" x14ac:dyDescent="0.2">
      <c r="B32" s="15" t="s">
        <v>208</v>
      </c>
      <c r="C32" s="180" t="s">
        <v>66</v>
      </c>
      <c r="D32" s="184"/>
      <c r="E32" s="19">
        <v>222</v>
      </c>
      <c r="F32" s="20">
        <v>250</v>
      </c>
      <c r="G32" s="20">
        <v>250</v>
      </c>
      <c r="H32" s="20">
        <v>250</v>
      </c>
      <c r="I32" s="20">
        <v>250</v>
      </c>
      <c r="J32" s="21">
        <v>250</v>
      </c>
    </row>
    <row r="33" spans="2:10" ht="15" customHeight="1" x14ac:dyDescent="0.2">
      <c r="B33" s="16" t="s">
        <v>209</v>
      </c>
      <c r="C33" s="173" t="s">
        <v>66</v>
      </c>
      <c r="D33" s="174"/>
      <c r="E33" s="22">
        <v>180</v>
      </c>
      <c r="F33" s="23">
        <v>240</v>
      </c>
      <c r="G33" s="23">
        <v>250</v>
      </c>
      <c r="H33" s="23">
        <v>250</v>
      </c>
      <c r="I33" s="23">
        <v>250</v>
      </c>
      <c r="J33" s="24">
        <v>250</v>
      </c>
    </row>
    <row r="34" spans="2:10" ht="15" customHeight="1" x14ac:dyDescent="0.2">
      <c r="B34" s="16" t="s">
        <v>210</v>
      </c>
      <c r="C34" s="173" t="s">
        <v>66</v>
      </c>
      <c r="D34" s="174"/>
      <c r="E34" s="22">
        <v>129</v>
      </c>
      <c r="F34" s="23">
        <v>172</v>
      </c>
      <c r="G34" s="23">
        <v>215</v>
      </c>
      <c r="H34" s="23">
        <v>250</v>
      </c>
      <c r="I34" s="23">
        <v>250</v>
      </c>
      <c r="J34" s="24">
        <v>250</v>
      </c>
    </row>
    <row r="35" spans="2:10" ht="15.75" customHeight="1" thickBot="1" x14ac:dyDescent="0.25">
      <c r="B35" s="17" t="s">
        <v>211</v>
      </c>
      <c r="C35" s="175" t="s">
        <v>66</v>
      </c>
      <c r="D35" s="176"/>
      <c r="E35" s="25">
        <v>93</v>
      </c>
      <c r="F35" s="26">
        <v>124</v>
      </c>
      <c r="G35" s="26">
        <v>155</v>
      </c>
      <c r="H35" s="26">
        <v>186</v>
      </c>
      <c r="I35" s="26">
        <v>217</v>
      </c>
      <c r="J35" s="27">
        <v>250</v>
      </c>
    </row>
    <row r="36" spans="2:10" ht="18.75" customHeight="1" x14ac:dyDescent="0.2"/>
    <row r="37" spans="2:10" ht="25.5" customHeight="1" thickBot="1" x14ac:dyDescent="0.25">
      <c r="B37" s="172" t="s">
        <v>287</v>
      </c>
      <c r="C37" s="172"/>
      <c r="D37" s="172"/>
      <c r="E37" s="172"/>
      <c r="F37" s="172"/>
      <c r="G37" s="172"/>
      <c r="H37" s="172"/>
      <c r="I37" s="172"/>
      <c r="J37" s="172"/>
    </row>
    <row r="38" spans="2:10" ht="34.5" customHeight="1" thickBot="1" x14ac:dyDescent="0.25">
      <c r="B38" s="40"/>
      <c r="C38" s="169" t="s">
        <v>75</v>
      </c>
      <c r="D38" s="170"/>
      <c r="E38" s="169" t="s">
        <v>76</v>
      </c>
      <c r="F38" s="170"/>
      <c r="G38" s="40"/>
      <c r="H38" s="42"/>
      <c r="I38" s="42"/>
      <c r="J38" s="43"/>
    </row>
    <row r="39" spans="2:10" ht="141.75" customHeight="1" thickBot="1" x14ac:dyDescent="0.25">
      <c r="B39" s="100" t="s">
        <v>69</v>
      </c>
      <c r="C39" s="28"/>
      <c r="D39" s="29"/>
      <c r="E39" s="28"/>
      <c r="F39" s="30"/>
      <c r="G39" s="31"/>
      <c r="H39" s="32"/>
      <c r="I39" s="32"/>
      <c r="J39" s="33"/>
    </row>
    <row r="40" spans="2:10" ht="15.75" customHeight="1" x14ac:dyDescent="0.2">
      <c r="B40" s="101" t="s">
        <v>70</v>
      </c>
      <c r="C40" s="185" t="s">
        <v>67</v>
      </c>
      <c r="D40" s="186"/>
      <c r="E40" s="185" t="s">
        <v>68</v>
      </c>
      <c r="F40" s="186"/>
      <c r="G40" s="44"/>
      <c r="H40" s="45"/>
      <c r="I40" s="45"/>
      <c r="J40" s="46"/>
    </row>
    <row r="41" spans="2:10" ht="15.75" customHeight="1" x14ac:dyDescent="0.2">
      <c r="B41" s="102" t="s">
        <v>72</v>
      </c>
      <c r="C41" s="187" t="s">
        <v>71</v>
      </c>
      <c r="D41" s="188"/>
      <c r="E41" s="187" t="s">
        <v>71</v>
      </c>
      <c r="F41" s="188"/>
      <c r="G41" s="34"/>
      <c r="H41" s="35"/>
      <c r="I41" s="32"/>
      <c r="J41" s="33"/>
    </row>
    <row r="42" spans="2:10" ht="28.5" customHeight="1" x14ac:dyDescent="0.2">
      <c r="B42" s="102" t="s">
        <v>3</v>
      </c>
      <c r="C42" s="189" t="s">
        <v>73</v>
      </c>
      <c r="D42" s="190"/>
      <c r="E42" s="189" t="s">
        <v>74</v>
      </c>
      <c r="F42" s="190"/>
      <c r="G42" s="34"/>
      <c r="H42" s="35"/>
      <c r="I42" s="32"/>
      <c r="J42" s="33"/>
    </row>
    <row r="43" spans="2:10" ht="28.5" customHeight="1" thickBot="1" x14ac:dyDescent="0.25">
      <c r="B43" s="103" t="s">
        <v>5</v>
      </c>
      <c r="C43" s="191">
        <v>0</v>
      </c>
      <c r="D43" s="192"/>
      <c r="E43" s="191" t="s">
        <v>74</v>
      </c>
      <c r="F43" s="192"/>
      <c r="G43" s="36"/>
      <c r="H43" s="37"/>
      <c r="I43" s="38"/>
      <c r="J43" s="39"/>
    </row>
    <row r="44" spans="2:10" ht="15.75" x14ac:dyDescent="0.2">
      <c r="B44" s="8"/>
      <c r="C44" s="8"/>
      <c r="D44" s="8"/>
      <c r="E44" s="8"/>
      <c r="F44" s="8"/>
      <c r="G44" s="8"/>
      <c r="H44" s="8"/>
      <c r="I44" s="8"/>
      <c r="J44" s="8"/>
    </row>
    <row r="45" spans="2:10" ht="15.75" x14ac:dyDescent="0.2">
      <c r="B45" s="8"/>
      <c r="C45" s="8"/>
      <c r="D45" s="8"/>
      <c r="E45" s="8"/>
      <c r="F45" s="8"/>
      <c r="G45" s="8"/>
      <c r="H45" s="8"/>
      <c r="I45" s="8"/>
      <c r="J45" s="8"/>
    </row>
  </sheetData>
  <mergeCells count="32">
    <mergeCell ref="B17:J17"/>
    <mergeCell ref="B1:J3"/>
    <mergeCell ref="B4:J4"/>
    <mergeCell ref="B5:J5"/>
    <mergeCell ref="B6:J6"/>
    <mergeCell ref="B8:J8"/>
    <mergeCell ref="B9:J9"/>
    <mergeCell ref="B7:J7"/>
    <mergeCell ref="C40:D40"/>
    <mergeCell ref="C41:D41"/>
    <mergeCell ref="C42:D42"/>
    <mergeCell ref="C43:D43"/>
    <mergeCell ref="E40:F40"/>
    <mergeCell ref="E41:F41"/>
    <mergeCell ref="E42:F42"/>
    <mergeCell ref="E43:F43"/>
    <mergeCell ref="B18:J24"/>
    <mergeCell ref="B26:B27"/>
    <mergeCell ref="C26:D27"/>
    <mergeCell ref="C38:D38"/>
    <mergeCell ref="E38:F38"/>
    <mergeCell ref="B25:J25"/>
    <mergeCell ref="B37:J37"/>
    <mergeCell ref="C33:D33"/>
    <mergeCell ref="C34:D34"/>
    <mergeCell ref="C35:D35"/>
    <mergeCell ref="E26:J26"/>
    <mergeCell ref="C28:D28"/>
    <mergeCell ref="C29:D29"/>
    <mergeCell ref="C30:D30"/>
    <mergeCell ref="C31:D31"/>
    <mergeCell ref="C32:D32"/>
  </mergeCells>
  <hyperlinks>
    <hyperlink ref="B6" r:id="rId1" display="https://elzsk.ru/"/>
    <hyperlink ref="B6:J6" r:id="rId2" display="https://grossvektor.ru/ info@grossvektor.ru +7(495)642-54-70"/>
  </hyperlinks>
  <pageMargins left="0.37" right="0.16" top="0.55118110236220474" bottom="0.55118110236220474" header="0.31496062992125984" footer="0.31496062992125984"/>
  <pageSetup paperSize="9" scale="78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F0"/>
    <pageSetUpPr fitToPage="1"/>
  </sheetPr>
  <dimension ref="B1:G89"/>
  <sheetViews>
    <sheetView showGridLines="0" workbookViewId="0">
      <pane ySplit="2" topLeftCell="A3" activePane="bottomLeft" state="frozenSplit"/>
      <selection pane="bottomLeft" activeCell="D3" sqref="D3"/>
    </sheetView>
  </sheetViews>
  <sheetFormatPr defaultRowHeight="12.75" x14ac:dyDescent="0.2"/>
  <cols>
    <col min="1" max="1" width="2.7109375" style="6" customWidth="1"/>
    <col min="2" max="2" width="42.7109375" style="6" customWidth="1"/>
    <col min="3" max="3" width="13.7109375" style="6" customWidth="1"/>
    <col min="4" max="4" width="8.7109375" style="6" customWidth="1"/>
    <col min="5" max="5" width="13.7109375" style="6" customWidth="1"/>
    <col min="6" max="6" width="13.7109375" style="7" customWidth="1"/>
    <col min="7" max="7" width="40.7109375" style="6" customWidth="1"/>
    <col min="8" max="16384" width="9.140625" style="6"/>
  </cols>
  <sheetData>
    <row r="1" spans="2:7" ht="43.5" customHeight="1" thickBot="1" x14ac:dyDescent="0.25">
      <c r="B1" s="215" t="s">
        <v>296</v>
      </c>
      <c r="C1" s="216"/>
      <c r="D1" s="217"/>
      <c r="E1" s="216"/>
      <c r="F1" s="216"/>
      <c r="G1" s="218"/>
    </row>
    <row r="2" spans="2:7" ht="31.5" thickTop="1" thickBot="1" x14ac:dyDescent="0.25">
      <c r="B2" s="90" t="s">
        <v>1</v>
      </c>
      <c r="C2" s="146" t="s">
        <v>289</v>
      </c>
      <c r="D2" s="147">
        <v>0</v>
      </c>
      <c r="E2" s="92" t="s">
        <v>288</v>
      </c>
      <c r="F2" s="91" t="s">
        <v>122</v>
      </c>
      <c r="G2" s="91" t="s">
        <v>2</v>
      </c>
    </row>
    <row r="3" spans="2:7" ht="15.75" x14ac:dyDescent="0.25">
      <c r="B3" s="104" t="s">
        <v>3</v>
      </c>
      <c r="C3" s="54">
        <v>38</v>
      </c>
      <c r="D3" s="71">
        <f t="shared" ref="D3:D5" si="0">D$2</f>
        <v>0</v>
      </c>
      <c r="E3" s="57">
        <f>ROUNDUP(C3-C3*D3,0)</f>
        <v>38</v>
      </c>
      <c r="F3" s="49" t="s">
        <v>4</v>
      </c>
      <c r="G3" s="49" t="s">
        <v>140</v>
      </c>
    </row>
    <row r="4" spans="2:7" ht="15.75" x14ac:dyDescent="0.25">
      <c r="B4" s="105" t="s">
        <v>5</v>
      </c>
      <c r="C4" s="55">
        <v>34</v>
      </c>
      <c r="D4" s="69">
        <f t="shared" si="0"/>
        <v>0</v>
      </c>
      <c r="E4" s="58">
        <f t="shared" ref="E4:E63" si="1">ROUNDUP(C4-C4*D4,0)</f>
        <v>34</v>
      </c>
      <c r="F4" s="50" t="s">
        <v>4</v>
      </c>
      <c r="G4" s="50" t="s">
        <v>141</v>
      </c>
    </row>
    <row r="5" spans="2:7" ht="15.75" customHeight="1" thickBot="1" x14ac:dyDescent="0.3">
      <c r="B5" s="106" t="s">
        <v>127</v>
      </c>
      <c r="C5" s="56">
        <v>79</v>
      </c>
      <c r="D5" s="70">
        <f t="shared" si="0"/>
        <v>0</v>
      </c>
      <c r="E5" s="59">
        <f t="shared" si="1"/>
        <v>79</v>
      </c>
      <c r="F5" s="51" t="s">
        <v>17</v>
      </c>
      <c r="G5" s="51" t="s">
        <v>142</v>
      </c>
    </row>
    <row r="6" spans="2:7" ht="15.75" x14ac:dyDescent="0.25">
      <c r="B6" s="104" t="s">
        <v>6</v>
      </c>
      <c r="C6" s="54">
        <v>209</v>
      </c>
      <c r="D6" s="68">
        <f t="shared" ref="D6:D68" si="2">D$2</f>
        <v>0</v>
      </c>
      <c r="E6" s="57">
        <f t="shared" si="1"/>
        <v>209</v>
      </c>
      <c r="F6" s="49" t="s">
        <v>17</v>
      </c>
      <c r="G6" s="49" t="s">
        <v>152</v>
      </c>
    </row>
    <row r="7" spans="2:7" ht="15.75" x14ac:dyDescent="0.25">
      <c r="B7" s="107" t="s">
        <v>7</v>
      </c>
      <c r="C7" s="55">
        <v>305</v>
      </c>
      <c r="D7" s="69">
        <f t="shared" si="2"/>
        <v>0</v>
      </c>
      <c r="E7" s="58">
        <f t="shared" si="1"/>
        <v>305</v>
      </c>
      <c r="F7" s="52" t="s">
        <v>17</v>
      </c>
      <c r="G7" s="52" t="s">
        <v>143</v>
      </c>
    </row>
    <row r="8" spans="2:7" ht="15.75" x14ac:dyDescent="0.25">
      <c r="B8" s="107" t="s">
        <v>8</v>
      </c>
      <c r="C8" s="55">
        <v>360</v>
      </c>
      <c r="D8" s="69">
        <f t="shared" si="2"/>
        <v>0</v>
      </c>
      <c r="E8" s="58">
        <f t="shared" si="1"/>
        <v>360</v>
      </c>
      <c r="F8" s="52" t="s">
        <v>17</v>
      </c>
      <c r="G8" s="52" t="s">
        <v>144</v>
      </c>
    </row>
    <row r="9" spans="2:7" ht="15.75" x14ac:dyDescent="0.25">
      <c r="B9" s="107" t="s">
        <v>9</v>
      </c>
      <c r="C9" s="55">
        <v>399</v>
      </c>
      <c r="D9" s="69">
        <f t="shared" si="2"/>
        <v>0</v>
      </c>
      <c r="E9" s="58">
        <f t="shared" si="1"/>
        <v>399</v>
      </c>
      <c r="F9" s="52" t="s">
        <v>17</v>
      </c>
      <c r="G9" s="52" t="s">
        <v>145</v>
      </c>
    </row>
    <row r="10" spans="2:7" ht="15.75" x14ac:dyDescent="0.25">
      <c r="B10" s="107" t="s">
        <v>10</v>
      </c>
      <c r="C10" s="55">
        <v>437</v>
      </c>
      <c r="D10" s="69">
        <f t="shared" si="2"/>
        <v>0</v>
      </c>
      <c r="E10" s="58">
        <f t="shared" si="1"/>
        <v>437</v>
      </c>
      <c r="F10" s="52" t="s">
        <v>17</v>
      </c>
      <c r="G10" s="52" t="s">
        <v>146</v>
      </c>
    </row>
    <row r="11" spans="2:7" ht="15.75" x14ac:dyDescent="0.25">
      <c r="B11" s="107" t="s">
        <v>11</v>
      </c>
      <c r="C11" s="55">
        <v>454</v>
      </c>
      <c r="D11" s="69">
        <f t="shared" si="2"/>
        <v>0</v>
      </c>
      <c r="E11" s="58">
        <f t="shared" si="1"/>
        <v>454</v>
      </c>
      <c r="F11" s="52" t="s">
        <v>17</v>
      </c>
      <c r="G11" s="52" t="s">
        <v>147</v>
      </c>
    </row>
    <row r="12" spans="2:7" ht="15.75" x14ac:dyDescent="0.25">
      <c r="B12" s="107" t="s">
        <v>12</v>
      </c>
      <c r="C12" s="55">
        <v>494</v>
      </c>
      <c r="D12" s="69">
        <f t="shared" si="2"/>
        <v>0</v>
      </c>
      <c r="E12" s="58">
        <f t="shared" si="1"/>
        <v>494</v>
      </c>
      <c r="F12" s="52" t="s">
        <v>17</v>
      </c>
      <c r="G12" s="52" t="s">
        <v>148</v>
      </c>
    </row>
    <row r="13" spans="2:7" ht="15.75" x14ac:dyDescent="0.25">
      <c r="B13" s="107" t="s">
        <v>13</v>
      </c>
      <c r="C13" s="55">
        <v>587</v>
      </c>
      <c r="D13" s="69">
        <f t="shared" si="2"/>
        <v>0</v>
      </c>
      <c r="E13" s="58">
        <f t="shared" si="1"/>
        <v>587</v>
      </c>
      <c r="F13" s="52" t="s">
        <v>17</v>
      </c>
      <c r="G13" s="52" t="s">
        <v>149</v>
      </c>
    </row>
    <row r="14" spans="2:7" ht="15.75" x14ac:dyDescent="0.25">
      <c r="B14" s="107" t="s">
        <v>14</v>
      </c>
      <c r="C14" s="55">
        <v>682</v>
      </c>
      <c r="D14" s="69">
        <f t="shared" si="2"/>
        <v>0</v>
      </c>
      <c r="E14" s="58">
        <f t="shared" si="1"/>
        <v>682</v>
      </c>
      <c r="F14" s="52" t="s">
        <v>17</v>
      </c>
      <c r="G14" s="52" t="s">
        <v>150</v>
      </c>
    </row>
    <row r="15" spans="2:7" ht="16.5" thickBot="1" x14ac:dyDescent="0.3">
      <c r="B15" s="108" t="s">
        <v>15</v>
      </c>
      <c r="C15" s="56">
        <v>778</v>
      </c>
      <c r="D15" s="72">
        <f t="shared" si="2"/>
        <v>0</v>
      </c>
      <c r="E15" s="60">
        <f t="shared" si="1"/>
        <v>778</v>
      </c>
      <c r="F15" s="53" t="s">
        <v>17</v>
      </c>
      <c r="G15" s="53" t="s">
        <v>151</v>
      </c>
    </row>
    <row r="16" spans="2:7" ht="15.75" x14ac:dyDescent="0.25">
      <c r="B16" s="104" t="s">
        <v>79</v>
      </c>
      <c r="C16" s="54">
        <v>642</v>
      </c>
      <c r="D16" s="68">
        <f t="shared" si="2"/>
        <v>0</v>
      </c>
      <c r="E16" s="57">
        <f t="shared" si="1"/>
        <v>642</v>
      </c>
      <c r="F16" s="49" t="s">
        <v>64</v>
      </c>
      <c r="G16" s="49" t="s">
        <v>260</v>
      </c>
    </row>
    <row r="17" spans="2:7" ht="15.75" x14ac:dyDescent="0.25">
      <c r="B17" s="107" t="s">
        <v>80</v>
      </c>
      <c r="C17" s="55">
        <v>828</v>
      </c>
      <c r="D17" s="69">
        <f t="shared" si="2"/>
        <v>0</v>
      </c>
      <c r="E17" s="58">
        <f t="shared" si="1"/>
        <v>828</v>
      </c>
      <c r="F17" s="52" t="s">
        <v>64</v>
      </c>
      <c r="G17" s="52" t="s">
        <v>261</v>
      </c>
    </row>
    <row r="18" spans="2:7" ht="15.75" x14ac:dyDescent="0.25">
      <c r="B18" s="107" t="s">
        <v>81</v>
      </c>
      <c r="C18" s="55">
        <v>1009</v>
      </c>
      <c r="D18" s="69">
        <f t="shared" si="2"/>
        <v>0</v>
      </c>
      <c r="E18" s="58">
        <f t="shared" si="1"/>
        <v>1009</v>
      </c>
      <c r="F18" s="52" t="s">
        <v>64</v>
      </c>
      <c r="G18" s="52" t="s">
        <v>262</v>
      </c>
    </row>
    <row r="19" spans="2:7" ht="15.75" x14ac:dyDescent="0.25">
      <c r="B19" s="107" t="s">
        <v>82</v>
      </c>
      <c r="C19" s="55">
        <v>1183</v>
      </c>
      <c r="D19" s="69">
        <f t="shared" si="2"/>
        <v>0</v>
      </c>
      <c r="E19" s="58">
        <f t="shared" si="1"/>
        <v>1183</v>
      </c>
      <c r="F19" s="52" t="s">
        <v>64</v>
      </c>
      <c r="G19" s="52" t="s">
        <v>262</v>
      </c>
    </row>
    <row r="20" spans="2:7" ht="15.75" x14ac:dyDescent="0.25">
      <c r="B20" s="107" t="s">
        <v>83</v>
      </c>
      <c r="C20" s="55">
        <v>1362</v>
      </c>
      <c r="D20" s="69">
        <f t="shared" si="2"/>
        <v>0</v>
      </c>
      <c r="E20" s="58">
        <f t="shared" si="1"/>
        <v>1362</v>
      </c>
      <c r="F20" s="52" t="s">
        <v>64</v>
      </c>
      <c r="G20" s="52" t="s">
        <v>262</v>
      </c>
    </row>
    <row r="21" spans="2:7" ht="16.5" thickBot="1" x14ac:dyDescent="0.3">
      <c r="B21" s="108" t="s">
        <v>84</v>
      </c>
      <c r="C21" s="56">
        <v>1541</v>
      </c>
      <c r="D21" s="70">
        <f t="shared" si="2"/>
        <v>0</v>
      </c>
      <c r="E21" s="59">
        <f t="shared" si="1"/>
        <v>1541</v>
      </c>
      <c r="F21" s="53" t="s">
        <v>64</v>
      </c>
      <c r="G21" s="53" t="s">
        <v>262</v>
      </c>
    </row>
    <row r="22" spans="2:7" ht="15.75" x14ac:dyDescent="0.25">
      <c r="B22" s="104" t="s">
        <v>85</v>
      </c>
      <c r="C22" s="54">
        <v>817</v>
      </c>
      <c r="D22" s="68">
        <f t="shared" si="2"/>
        <v>0</v>
      </c>
      <c r="E22" s="57">
        <f t="shared" si="1"/>
        <v>817</v>
      </c>
      <c r="F22" s="49" t="s">
        <v>64</v>
      </c>
      <c r="G22" s="49" t="s">
        <v>263</v>
      </c>
    </row>
    <row r="23" spans="2:7" ht="15.75" x14ac:dyDescent="0.25">
      <c r="B23" s="107" t="s">
        <v>86</v>
      </c>
      <c r="C23" s="55">
        <v>1060</v>
      </c>
      <c r="D23" s="69">
        <f t="shared" si="2"/>
        <v>0</v>
      </c>
      <c r="E23" s="58">
        <f t="shared" si="1"/>
        <v>1060</v>
      </c>
      <c r="F23" s="52" t="s">
        <v>64</v>
      </c>
      <c r="G23" s="52" t="s">
        <v>264</v>
      </c>
    </row>
    <row r="24" spans="2:7" ht="15.75" x14ac:dyDescent="0.25">
      <c r="B24" s="107" t="s">
        <v>87</v>
      </c>
      <c r="C24" s="55">
        <v>1300</v>
      </c>
      <c r="D24" s="69">
        <f t="shared" si="2"/>
        <v>0</v>
      </c>
      <c r="E24" s="58">
        <f t="shared" si="1"/>
        <v>1300</v>
      </c>
      <c r="F24" s="52" t="s">
        <v>64</v>
      </c>
      <c r="G24" s="52" t="s">
        <v>265</v>
      </c>
    </row>
    <row r="25" spans="2:7" ht="15.75" x14ac:dyDescent="0.25">
      <c r="B25" s="107" t="s">
        <v>88</v>
      </c>
      <c r="C25" s="55">
        <v>1529</v>
      </c>
      <c r="D25" s="69">
        <f t="shared" si="2"/>
        <v>0</v>
      </c>
      <c r="E25" s="58">
        <f t="shared" si="1"/>
        <v>1529</v>
      </c>
      <c r="F25" s="52" t="s">
        <v>64</v>
      </c>
      <c r="G25" s="52" t="s">
        <v>266</v>
      </c>
    </row>
    <row r="26" spans="2:7" ht="15.75" x14ac:dyDescent="0.25">
      <c r="B26" s="107" t="s">
        <v>89</v>
      </c>
      <c r="C26" s="55">
        <v>1771</v>
      </c>
      <c r="D26" s="69">
        <f t="shared" si="2"/>
        <v>0</v>
      </c>
      <c r="E26" s="58">
        <f t="shared" si="1"/>
        <v>1771</v>
      </c>
      <c r="F26" s="52" t="s">
        <v>64</v>
      </c>
      <c r="G26" s="52" t="s">
        <v>262</v>
      </c>
    </row>
    <row r="27" spans="2:7" ht="16.5" thickBot="1" x14ac:dyDescent="0.3">
      <c r="B27" s="108" t="s">
        <v>90</v>
      </c>
      <c r="C27" s="56">
        <v>2007</v>
      </c>
      <c r="D27" s="70">
        <f t="shared" si="2"/>
        <v>0</v>
      </c>
      <c r="E27" s="59">
        <f t="shared" si="1"/>
        <v>2007</v>
      </c>
      <c r="F27" s="53" t="s">
        <v>64</v>
      </c>
      <c r="G27" s="53" t="s">
        <v>262</v>
      </c>
    </row>
    <row r="28" spans="2:7" ht="15.75" x14ac:dyDescent="0.25">
      <c r="B28" s="104" t="s">
        <v>91</v>
      </c>
      <c r="C28" s="54">
        <v>932</v>
      </c>
      <c r="D28" s="68">
        <f t="shared" si="2"/>
        <v>0</v>
      </c>
      <c r="E28" s="57">
        <f t="shared" si="1"/>
        <v>932</v>
      </c>
      <c r="F28" s="49" t="s">
        <v>64</v>
      </c>
      <c r="G28" s="49" t="s">
        <v>267</v>
      </c>
    </row>
    <row r="29" spans="2:7" ht="15.75" x14ac:dyDescent="0.25">
      <c r="B29" s="107" t="s">
        <v>92</v>
      </c>
      <c r="C29" s="55">
        <v>1213</v>
      </c>
      <c r="D29" s="69">
        <f t="shared" si="2"/>
        <v>0</v>
      </c>
      <c r="E29" s="58">
        <f t="shared" si="1"/>
        <v>1213</v>
      </c>
      <c r="F29" s="52" t="s">
        <v>64</v>
      </c>
      <c r="G29" s="52" t="s">
        <v>268</v>
      </c>
    </row>
    <row r="30" spans="2:7" ht="15.75" x14ac:dyDescent="0.25">
      <c r="B30" s="107" t="s">
        <v>93</v>
      </c>
      <c r="C30" s="55">
        <v>1493</v>
      </c>
      <c r="D30" s="71">
        <f t="shared" si="2"/>
        <v>0</v>
      </c>
      <c r="E30" s="58">
        <f t="shared" si="1"/>
        <v>1493</v>
      </c>
      <c r="F30" s="52" t="s">
        <v>64</v>
      </c>
      <c r="G30" s="52" t="s">
        <v>269</v>
      </c>
    </row>
    <row r="31" spans="2:7" ht="15.75" x14ac:dyDescent="0.25">
      <c r="B31" s="107" t="s">
        <v>94</v>
      </c>
      <c r="C31" s="55">
        <v>1760</v>
      </c>
      <c r="D31" s="69">
        <f t="shared" si="2"/>
        <v>0</v>
      </c>
      <c r="E31" s="58">
        <f t="shared" si="1"/>
        <v>1760</v>
      </c>
      <c r="F31" s="52" t="s">
        <v>64</v>
      </c>
      <c r="G31" s="52" t="s">
        <v>270</v>
      </c>
    </row>
    <row r="32" spans="2:7" ht="15.75" x14ac:dyDescent="0.25">
      <c r="B32" s="107" t="s">
        <v>95</v>
      </c>
      <c r="C32" s="55">
        <v>2037</v>
      </c>
      <c r="D32" s="69">
        <f t="shared" si="2"/>
        <v>0</v>
      </c>
      <c r="E32" s="58">
        <f t="shared" si="1"/>
        <v>2037</v>
      </c>
      <c r="F32" s="52" t="s">
        <v>64</v>
      </c>
      <c r="G32" s="52" t="s">
        <v>271</v>
      </c>
    </row>
    <row r="33" spans="2:7" ht="16.5" thickBot="1" x14ac:dyDescent="0.3">
      <c r="B33" s="108" t="s">
        <v>96</v>
      </c>
      <c r="C33" s="56">
        <v>2312</v>
      </c>
      <c r="D33" s="70">
        <f t="shared" si="2"/>
        <v>0</v>
      </c>
      <c r="E33" s="59">
        <f t="shared" si="1"/>
        <v>2312</v>
      </c>
      <c r="F33" s="53" t="s">
        <v>64</v>
      </c>
      <c r="G33" s="53" t="s">
        <v>262</v>
      </c>
    </row>
    <row r="34" spans="2:7" ht="15.75" x14ac:dyDescent="0.25">
      <c r="B34" s="104" t="s">
        <v>97</v>
      </c>
      <c r="C34" s="54">
        <v>1098</v>
      </c>
      <c r="D34" s="68">
        <f t="shared" si="2"/>
        <v>0</v>
      </c>
      <c r="E34" s="57">
        <f t="shared" si="1"/>
        <v>1098</v>
      </c>
      <c r="F34" s="49" t="s">
        <v>64</v>
      </c>
      <c r="G34" s="49" t="s">
        <v>272</v>
      </c>
    </row>
    <row r="35" spans="2:7" ht="15.75" x14ac:dyDescent="0.25">
      <c r="B35" s="107" t="s">
        <v>98</v>
      </c>
      <c r="C35" s="55">
        <v>1438</v>
      </c>
      <c r="D35" s="69">
        <f t="shared" si="2"/>
        <v>0</v>
      </c>
      <c r="E35" s="58">
        <f t="shared" si="1"/>
        <v>1438</v>
      </c>
      <c r="F35" s="52" t="s">
        <v>64</v>
      </c>
      <c r="G35" s="52" t="s">
        <v>273</v>
      </c>
    </row>
    <row r="36" spans="2:7" ht="15.75" x14ac:dyDescent="0.25">
      <c r="B36" s="107" t="s">
        <v>99</v>
      </c>
      <c r="C36" s="55">
        <v>1771</v>
      </c>
      <c r="D36" s="69">
        <f t="shared" si="2"/>
        <v>0</v>
      </c>
      <c r="E36" s="58">
        <f t="shared" si="1"/>
        <v>1771</v>
      </c>
      <c r="F36" s="52" t="s">
        <v>64</v>
      </c>
      <c r="G36" s="52" t="s">
        <v>263</v>
      </c>
    </row>
    <row r="37" spans="2:7" ht="15.75" x14ac:dyDescent="0.25">
      <c r="B37" s="107" t="s">
        <v>100</v>
      </c>
      <c r="C37" s="55">
        <v>2098</v>
      </c>
      <c r="D37" s="69">
        <f t="shared" si="2"/>
        <v>0</v>
      </c>
      <c r="E37" s="58">
        <f t="shared" si="1"/>
        <v>2098</v>
      </c>
      <c r="F37" s="52" t="s">
        <v>64</v>
      </c>
      <c r="G37" s="52" t="s">
        <v>274</v>
      </c>
    </row>
    <row r="38" spans="2:7" ht="15.75" x14ac:dyDescent="0.25">
      <c r="B38" s="107" t="s">
        <v>101</v>
      </c>
      <c r="C38" s="55">
        <v>2431</v>
      </c>
      <c r="D38" s="69">
        <f t="shared" si="2"/>
        <v>0</v>
      </c>
      <c r="E38" s="58">
        <f t="shared" si="1"/>
        <v>2431</v>
      </c>
      <c r="F38" s="52" t="s">
        <v>64</v>
      </c>
      <c r="G38" s="52" t="s">
        <v>275</v>
      </c>
    </row>
    <row r="39" spans="2:7" ht="16.5" thickBot="1" x14ac:dyDescent="0.3">
      <c r="B39" s="108" t="s">
        <v>102</v>
      </c>
      <c r="C39" s="56">
        <v>2761</v>
      </c>
      <c r="D39" s="70">
        <f t="shared" si="2"/>
        <v>0</v>
      </c>
      <c r="E39" s="59">
        <f t="shared" si="1"/>
        <v>2761</v>
      </c>
      <c r="F39" s="53" t="s">
        <v>64</v>
      </c>
      <c r="G39" s="53" t="s">
        <v>276</v>
      </c>
    </row>
    <row r="40" spans="2:7" ht="15.75" x14ac:dyDescent="0.25">
      <c r="B40" s="109" t="s">
        <v>212</v>
      </c>
      <c r="C40" s="54">
        <v>1147</v>
      </c>
      <c r="D40" s="48">
        <f t="shared" si="2"/>
        <v>0</v>
      </c>
      <c r="E40" s="61">
        <f t="shared" si="1"/>
        <v>1147</v>
      </c>
      <c r="F40" s="47" t="s">
        <v>64</v>
      </c>
      <c r="G40" s="47" t="s">
        <v>277</v>
      </c>
    </row>
    <row r="41" spans="2:7" ht="15.75" x14ac:dyDescent="0.25">
      <c r="B41" s="105" t="s">
        <v>213</v>
      </c>
      <c r="C41" s="55">
        <v>1499</v>
      </c>
      <c r="D41" s="69">
        <f t="shared" si="2"/>
        <v>0</v>
      </c>
      <c r="E41" s="58">
        <f t="shared" si="1"/>
        <v>1499</v>
      </c>
      <c r="F41" s="50" t="s">
        <v>64</v>
      </c>
      <c r="G41" s="50" t="s">
        <v>262</v>
      </c>
    </row>
    <row r="42" spans="2:7" ht="15.75" x14ac:dyDescent="0.25">
      <c r="B42" s="105" t="s">
        <v>214</v>
      </c>
      <c r="C42" s="55">
        <v>1850</v>
      </c>
      <c r="D42" s="69">
        <f t="shared" si="2"/>
        <v>0</v>
      </c>
      <c r="E42" s="58">
        <f t="shared" si="1"/>
        <v>1850</v>
      </c>
      <c r="F42" s="50" t="s">
        <v>64</v>
      </c>
      <c r="G42" s="50" t="s">
        <v>262</v>
      </c>
    </row>
    <row r="43" spans="2:7" ht="15.75" x14ac:dyDescent="0.25">
      <c r="B43" s="105" t="s">
        <v>215</v>
      </c>
      <c r="C43" s="55">
        <v>2190</v>
      </c>
      <c r="D43" s="69">
        <f t="shared" si="2"/>
        <v>0</v>
      </c>
      <c r="E43" s="58">
        <f t="shared" si="1"/>
        <v>2190</v>
      </c>
      <c r="F43" s="50" t="s">
        <v>64</v>
      </c>
      <c r="G43" s="50" t="s">
        <v>262</v>
      </c>
    </row>
    <row r="44" spans="2:7" ht="15.75" x14ac:dyDescent="0.25">
      <c r="B44" s="105" t="s">
        <v>216</v>
      </c>
      <c r="C44" s="55">
        <v>2541</v>
      </c>
      <c r="D44" s="69">
        <f t="shared" si="2"/>
        <v>0</v>
      </c>
      <c r="E44" s="58">
        <f t="shared" si="1"/>
        <v>2541</v>
      </c>
      <c r="F44" s="50" t="s">
        <v>64</v>
      </c>
      <c r="G44" s="50" t="s">
        <v>262</v>
      </c>
    </row>
    <row r="45" spans="2:7" ht="16.5" thickBot="1" x14ac:dyDescent="0.3">
      <c r="B45" s="110" t="s">
        <v>217</v>
      </c>
      <c r="C45" s="56">
        <v>2886</v>
      </c>
      <c r="D45" s="70">
        <f t="shared" si="2"/>
        <v>0</v>
      </c>
      <c r="E45" s="59">
        <f t="shared" si="1"/>
        <v>2886</v>
      </c>
      <c r="F45" s="51" t="s">
        <v>64</v>
      </c>
      <c r="G45" s="51" t="s">
        <v>262</v>
      </c>
    </row>
    <row r="46" spans="2:7" ht="15.75" x14ac:dyDescent="0.25">
      <c r="B46" s="104" t="s">
        <v>218</v>
      </c>
      <c r="C46" s="54">
        <v>1335</v>
      </c>
      <c r="D46" s="68">
        <f t="shared" si="2"/>
        <v>0</v>
      </c>
      <c r="E46" s="57">
        <f t="shared" si="1"/>
        <v>1335</v>
      </c>
      <c r="F46" s="47" t="s">
        <v>64</v>
      </c>
      <c r="G46" s="49" t="s">
        <v>278</v>
      </c>
    </row>
    <row r="47" spans="2:7" ht="15.75" x14ac:dyDescent="0.25">
      <c r="B47" s="105" t="s">
        <v>219</v>
      </c>
      <c r="C47" s="55">
        <v>1751</v>
      </c>
      <c r="D47" s="69">
        <f t="shared" si="2"/>
        <v>0</v>
      </c>
      <c r="E47" s="58">
        <f t="shared" si="1"/>
        <v>1751</v>
      </c>
      <c r="F47" s="50" t="s">
        <v>64</v>
      </c>
      <c r="G47" s="50" t="s">
        <v>266</v>
      </c>
    </row>
    <row r="48" spans="2:7" ht="15.75" x14ac:dyDescent="0.25">
      <c r="B48" s="105" t="s">
        <v>220</v>
      </c>
      <c r="C48" s="55">
        <v>2166</v>
      </c>
      <c r="D48" s="69">
        <f t="shared" si="2"/>
        <v>0</v>
      </c>
      <c r="E48" s="58">
        <f t="shared" si="1"/>
        <v>2166</v>
      </c>
      <c r="F48" s="50" t="s">
        <v>64</v>
      </c>
      <c r="G48" s="50" t="s">
        <v>262</v>
      </c>
    </row>
    <row r="49" spans="2:7" ht="15.75" x14ac:dyDescent="0.25">
      <c r="B49" s="105" t="s">
        <v>221</v>
      </c>
      <c r="C49" s="55">
        <v>2569</v>
      </c>
      <c r="D49" s="69">
        <f t="shared" si="2"/>
        <v>0</v>
      </c>
      <c r="E49" s="58">
        <f t="shared" si="1"/>
        <v>2569</v>
      </c>
      <c r="F49" s="50" t="s">
        <v>64</v>
      </c>
      <c r="G49" s="50" t="s">
        <v>262</v>
      </c>
    </row>
    <row r="50" spans="2:7" ht="15.75" x14ac:dyDescent="0.25">
      <c r="B50" s="105" t="s">
        <v>222</v>
      </c>
      <c r="C50" s="55">
        <v>2982</v>
      </c>
      <c r="D50" s="69">
        <f t="shared" si="2"/>
        <v>0</v>
      </c>
      <c r="E50" s="58">
        <f t="shared" si="1"/>
        <v>2982</v>
      </c>
      <c r="F50" s="50" t="s">
        <v>64</v>
      </c>
      <c r="G50" s="50" t="s">
        <v>262</v>
      </c>
    </row>
    <row r="51" spans="2:7" ht="16.5" thickBot="1" x14ac:dyDescent="0.3">
      <c r="B51" s="108" t="s">
        <v>223</v>
      </c>
      <c r="C51" s="56">
        <v>3392</v>
      </c>
      <c r="D51" s="70">
        <f t="shared" si="2"/>
        <v>0</v>
      </c>
      <c r="E51" s="59">
        <f t="shared" si="1"/>
        <v>3392</v>
      </c>
      <c r="F51" s="51" t="s">
        <v>64</v>
      </c>
      <c r="G51" s="51" t="s">
        <v>262</v>
      </c>
    </row>
    <row r="52" spans="2:7" ht="15.75" x14ac:dyDescent="0.25">
      <c r="B52" s="104" t="s">
        <v>224</v>
      </c>
      <c r="C52" s="54">
        <v>1606</v>
      </c>
      <c r="D52" s="68">
        <f t="shared" si="2"/>
        <v>0</v>
      </c>
      <c r="E52" s="57">
        <f t="shared" si="1"/>
        <v>1606</v>
      </c>
      <c r="F52" s="47" t="s">
        <v>64</v>
      </c>
      <c r="G52" s="49" t="s">
        <v>279</v>
      </c>
    </row>
    <row r="53" spans="2:7" ht="15.75" x14ac:dyDescent="0.25">
      <c r="B53" s="107" t="s">
        <v>225</v>
      </c>
      <c r="C53" s="55">
        <v>2108</v>
      </c>
      <c r="D53" s="69">
        <f t="shared" si="2"/>
        <v>0</v>
      </c>
      <c r="E53" s="58">
        <f t="shared" si="1"/>
        <v>2108</v>
      </c>
      <c r="F53" s="50" t="s">
        <v>64</v>
      </c>
      <c r="G53" s="52" t="s">
        <v>280</v>
      </c>
    </row>
    <row r="54" spans="2:7" ht="15.75" x14ac:dyDescent="0.25">
      <c r="B54" s="107" t="s">
        <v>226</v>
      </c>
      <c r="C54" s="55">
        <v>2614</v>
      </c>
      <c r="D54" s="69">
        <f t="shared" si="2"/>
        <v>0</v>
      </c>
      <c r="E54" s="58">
        <f t="shared" si="1"/>
        <v>2614</v>
      </c>
      <c r="F54" s="50" t="s">
        <v>64</v>
      </c>
      <c r="G54" s="52" t="s">
        <v>281</v>
      </c>
    </row>
    <row r="55" spans="2:7" ht="15.75" x14ac:dyDescent="0.25">
      <c r="B55" s="107" t="s">
        <v>227</v>
      </c>
      <c r="C55" s="55">
        <v>3107</v>
      </c>
      <c r="D55" s="69">
        <f t="shared" si="2"/>
        <v>0</v>
      </c>
      <c r="E55" s="58">
        <f t="shared" si="1"/>
        <v>3107</v>
      </c>
      <c r="F55" s="50" t="s">
        <v>64</v>
      </c>
      <c r="G55" s="52" t="s">
        <v>262</v>
      </c>
    </row>
    <row r="56" spans="2:7" ht="15.75" x14ac:dyDescent="0.25">
      <c r="B56" s="107" t="s">
        <v>228</v>
      </c>
      <c r="C56" s="55">
        <v>3608</v>
      </c>
      <c r="D56" s="69">
        <f t="shared" si="2"/>
        <v>0</v>
      </c>
      <c r="E56" s="58">
        <f t="shared" si="1"/>
        <v>3608</v>
      </c>
      <c r="F56" s="50" t="s">
        <v>64</v>
      </c>
      <c r="G56" s="52" t="s">
        <v>262</v>
      </c>
    </row>
    <row r="57" spans="2:7" ht="16.5" thickBot="1" x14ac:dyDescent="0.3">
      <c r="B57" s="108" t="s">
        <v>229</v>
      </c>
      <c r="C57" s="56">
        <v>4106</v>
      </c>
      <c r="D57" s="70">
        <f t="shared" si="2"/>
        <v>0</v>
      </c>
      <c r="E57" s="59">
        <f t="shared" si="1"/>
        <v>4106</v>
      </c>
      <c r="F57" s="51" t="s">
        <v>64</v>
      </c>
      <c r="G57" s="53" t="s">
        <v>262</v>
      </c>
    </row>
    <row r="58" spans="2:7" ht="15.75" x14ac:dyDescent="0.25">
      <c r="B58" s="104" t="s">
        <v>230</v>
      </c>
      <c r="C58" s="54">
        <v>1878</v>
      </c>
      <c r="D58" s="68">
        <f t="shared" si="2"/>
        <v>0</v>
      </c>
      <c r="E58" s="57">
        <f t="shared" si="1"/>
        <v>1878</v>
      </c>
      <c r="F58" s="47" t="s">
        <v>64</v>
      </c>
      <c r="G58" s="49" t="s">
        <v>282</v>
      </c>
    </row>
    <row r="59" spans="2:7" ht="15.75" x14ac:dyDescent="0.25">
      <c r="B59" s="107" t="s">
        <v>231</v>
      </c>
      <c r="C59" s="55">
        <v>2479</v>
      </c>
      <c r="D59" s="69">
        <f t="shared" si="2"/>
        <v>0</v>
      </c>
      <c r="E59" s="58">
        <f t="shared" si="1"/>
        <v>2479</v>
      </c>
      <c r="F59" s="50" t="s">
        <v>64</v>
      </c>
      <c r="G59" s="52" t="s">
        <v>283</v>
      </c>
    </row>
    <row r="60" spans="2:7" ht="15.75" x14ac:dyDescent="0.25">
      <c r="B60" s="107" t="s">
        <v>232</v>
      </c>
      <c r="C60" s="55">
        <v>3073</v>
      </c>
      <c r="D60" s="69">
        <f t="shared" si="2"/>
        <v>0</v>
      </c>
      <c r="E60" s="58">
        <f t="shared" si="1"/>
        <v>3073</v>
      </c>
      <c r="F60" s="50" t="s">
        <v>64</v>
      </c>
      <c r="G60" s="52" t="s">
        <v>284</v>
      </c>
    </row>
    <row r="61" spans="2:7" ht="15.75" x14ac:dyDescent="0.25">
      <c r="B61" s="107" t="s">
        <v>233</v>
      </c>
      <c r="C61" s="55">
        <v>3657</v>
      </c>
      <c r="D61" s="69">
        <f t="shared" si="2"/>
        <v>0</v>
      </c>
      <c r="E61" s="58">
        <f t="shared" si="1"/>
        <v>3657</v>
      </c>
      <c r="F61" s="50" t="s">
        <v>64</v>
      </c>
      <c r="G61" s="52" t="s">
        <v>285</v>
      </c>
    </row>
    <row r="62" spans="2:7" ht="15.75" x14ac:dyDescent="0.25">
      <c r="B62" s="107" t="s">
        <v>234</v>
      </c>
      <c r="C62" s="55">
        <v>4251</v>
      </c>
      <c r="D62" s="69">
        <f t="shared" si="2"/>
        <v>0</v>
      </c>
      <c r="E62" s="58">
        <f t="shared" si="1"/>
        <v>4251</v>
      </c>
      <c r="F62" s="50" t="s">
        <v>64</v>
      </c>
      <c r="G62" s="52" t="s">
        <v>286</v>
      </c>
    </row>
    <row r="63" spans="2:7" ht="16.5" thickBot="1" x14ac:dyDescent="0.3">
      <c r="B63" s="108" t="s">
        <v>235</v>
      </c>
      <c r="C63" s="56">
        <v>4842</v>
      </c>
      <c r="D63" s="70">
        <f t="shared" si="2"/>
        <v>0</v>
      </c>
      <c r="E63" s="59">
        <f t="shared" si="1"/>
        <v>4842</v>
      </c>
      <c r="F63" s="51" t="s">
        <v>64</v>
      </c>
      <c r="G63" s="53" t="s">
        <v>262</v>
      </c>
    </row>
    <row r="64" spans="2:7" ht="15.75" customHeight="1" x14ac:dyDescent="0.2">
      <c r="B64" s="219" t="s">
        <v>295</v>
      </c>
      <c r="C64" s="219"/>
      <c r="D64" s="219"/>
      <c r="E64" s="219"/>
      <c r="F64" s="219"/>
      <c r="G64" s="219"/>
    </row>
    <row r="65" spans="2:7" ht="15.75" customHeight="1" thickBot="1" x14ac:dyDescent="0.25">
      <c r="B65" s="220"/>
      <c r="C65" s="220"/>
      <c r="D65" s="220"/>
      <c r="E65" s="220"/>
      <c r="F65" s="220"/>
      <c r="G65" s="220"/>
    </row>
    <row r="66" spans="2:7" ht="31.5" x14ac:dyDescent="0.2">
      <c r="B66" s="111" t="s">
        <v>113</v>
      </c>
      <c r="C66" s="57">
        <v>95</v>
      </c>
      <c r="D66" s="80">
        <f t="shared" si="2"/>
        <v>0</v>
      </c>
      <c r="E66" s="57">
        <f t="shared" ref="E66:E81" si="3">ROUNDUP(C66-C66*D66,0)</f>
        <v>95</v>
      </c>
      <c r="F66" s="49" t="s">
        <v>17</v>
      </c>
      <c r="G66" s="77" t="s">
        <v>153</v>
      </c>
    </row>
    <row r="67" spans="2:7" ht="31.5" x14ac:dyDescent="0.2">
      <c r="B67" s="114" t="s">
        <v>114</v>
      </c>
      <c r="C67" s="58">
        <v>98</v>
      </c>
      <c r="D67" s="81">
        <f t="shared" si="2"/>
        <v>0</v>
      </c>
      <c r="E67" s="58">
        <f t="shared" si="3"/>
        <v>98</v>
      </c>
      <c r="F67" s="52" t="s">
        <v>17</v>
      </c>
      <c r="G67" s="78" t="s">
        <v>154</v>
      </c>
    </row>
    <row r="68" spans="2:7" ht="31.5" x14ac:dyDescent="0.2">
      <c r="B68" s="114" t="s">
        <v>290</v>
      </c>
      <c r="C68" s="58">
        <v>106</v>
      </c>
      <c r="D68" s="81">
        <f t="shared" si="2"/>
        <v>0</v>
      </c>
      <c r="E68" s="58">
        <f t="shared" si="3"/>
        <v>106</v>
      </c>
      <c r="F68" s="52" t="s">
        <v>17</v>
      </c>
      <c r="G68" s="78" t="s">
        <v>155</v>
      </c>
    </row>
    <row r="69" spans="2:7" ht="31.5" x14ac:dyDescent="0.2">
      <c r="B69" s="114" t="s">
        <v>115</v>
      </c>
      <c r="C69" s="58">
        <v>113</v>
      </c>
      <c r="D69" s="81">
        <f t="shared" ref="D69:D87" si="4">D$2</f>
        <v>0</v>
      </c>
      <c r="E69" s="58">
        <f t="shared" si="3"/>
        <v>113</v>
      </c>
      <c r="F69" s="52" t="s">
        <v>17</v>
      </c>
      <c r="G69" s="78" t="s">
        <v>156</v>
      </c>
    </row>
    <row r="70" spans="2:7" ht="31.5" x14ac:dyDescent="0.2">
      <c r="B70" s="114" t="s">
        <v>291</v>
      </c>
      <c r="C70" s="58">
        <v>122</v>
      </c>
      <c r="D70" s="81">
        <f t="shared" si="4"/>
        <v>0</v>
      </c>
      <c r="E70" s="58">
        <f t="shared" si="3"/>
        <v>122</v>
      </c>
      <c r="F70" s="52" t="s">
        <v>17</v>
      </c>
      <c r="G70" s="78" t="s">
        <v>157</v>
      </c>
    </row>
    <row r="71" spans="2:7" ht="32.25" thickBot="1" x14ac:dyDescent="0.25">
      <c r="B71" s="106" t="s">
        <v>121</v>
      </c>
      <c r="C71" s="59">
        <v>125</v>
      </c>
      <c r="D71" s="82">
        <f t="shared" si="4"/>
        <v>0</v>
      </c>
      <c r="E71" s="59">
        <f t="shared" si="3"/>
        <v>125</v>
      </c>
      <c r="F71" s="53" t="s">
        <v>17</v>
      </c>
      <c r="G71" s="79" t="s">
        <v>158</v>
      </c>
    </row>
    <row r="72" spans="2:7" ht="31.5" x14ac:dyDescent="0.2">
      <c r="B72" s="111" t="s">
        <v>124</v>
      </c>
      <c r="C72" s="57">
        <v>122</v>
      </c>
      <c r="D72" s="80">
        <f t="shared" si="4"/>
        <v>0</v>
      </c>
      <c r="E72" s="57">
        <f t="shared" ref="E72" si="5">ROUNDUP(C72-C72*D72,0)</f>
        <v>122</v>
      </c>
      <c r="F72" s="49" t="s">
        <v>17</v>
      </c>
      <c r="G72" s="77" t="s">
        <v>157</v>
      </c>
    </row>
    <row r="73" spans="2:7" ht="31.5" x14ac:dyDescent="0.2">
      <c r="B73" s="114" t="s">
        <v>116</v>
      </c>
      <c r="C73" s="58">
        <v>136</v>
      </c>
      <c r="D73" s="81">
        <f t="shared" si="4"/>
        <v>0</v>
      </c>
      <c r="E73" s="58">
        <f t="shared" si="3"/>
        <v>136</v>
      </c>
      <c r="F73" s="52" t="s">
        <v>17</v>
      </c>
      <c r="G73" s="78" t="s">
        <v>159</v>
      </c>
    </row>
    <row r="74" spans="2:7" ht="31.5" x14ac:dyDescent="0.2">
      <c r="B74" s="114" t="s">
        <v>117</v>
      </c>
      <c r="C74" s="58">
        <v>161</v>
      </c>
      <c r="D74" s="81">
        <f t="shared" si="4"/>
        <v>0</v>
      </c>
      <c r="E74" s="58">
        <f t="shared" si="3"/>
        <v>161</v>
      </c>
      <c r="F74" s="52" t="s">
        <v>17</v>
      </c>
      <c r="G74" s="78" t="s">
        <v>160</v>
      </c>
    </row>
    <row r="75" spans="2:7" ht="31.5" x14ac:dyDescent="0.2">
      <c r="B75" s="114" t="s">
        <v>118</v>
      </c>
      <c r="C75" s="58">
        <v>193</v>
      </c>
      <c r="D75" s="81">
        <f t="shared" si="4"/>
        <v>0</v>
      </c>
      <c r="E75" s="58">
        <f t="shared" si="3"/>
        <v>193</v>
      </c>
      <c r="F75" s="52" t="s">
        <v>17</v>
      </c>
      <c r="G75" s="78" t="s">
        <v>161</v>
      </c>
    </row>
    <row r="76" spans="2:7" ht="32.25" thickBot="1" x14ac:dyDescent="0.25">
      <c r="B76" s="106" t="s">
        <v>119</v>
      </c>
      <c r="C76" s="59">
        <v>230</v>
      </c>
      <c r="D76" s="82">
        <f t="shared" si="4"/>
        <v>0</v>
      </c>
      <c r="E76" s="59">
        <f t="shared" si="3"/>
        <v>230</v>
      </c>
      <c r="F76" s="53" t="s">
        <v>17</v>
      </c>
      <c r="G76" s="79" t="s">
        <v>162</v>
      </c>
    </row>
    <row r="77" spans="2:7" ht="32.25" customHeight="1" x14ac:dyDescent="0.2">
      <c r="B77" s="111" t="s">
        <v>125</v>
      </c>
      <c r="C77" s="57">
        <v>125</v>
      </c>
      <c r="D77" s="68">
        <f t="shared" si="4"/>
        <v>0</v>
      </c>
      <c r="E77" s="57">
        <f t="shared" ref="E77" si="6">ROUNDUP(C77-C77*D77,0)</f>
        <v>125</v>
      </c>
      <c r="F77" s="49" t="s">
        <v>17</v>
      </c>
      <c r="G77" s="77" t="s">
        <v>163</v>
      </c>
    </row>
    <row r="78" spans="2:7" ht="32.25" customHeight="1" x14ac:dyDescent="0.2">
      <c r="B78" s="114" t="s">
        <v>120</v>
      </c>
      <c r="C78" s="58">
        <v>140</v>
      </c>
      <c r="D78" s="86">
        <f t="shared" si="4"/>
        <v>0</v>
      </c>
      <c r="E78" s="58">
        <f t="shared" si="3"/>
        <v>140</v>
      </c>
      <c r="F78" s="52" t="s">
        <v>17</v>
      </c>
      <c r="G78" s="78" t="s">
        <v>164</v>
      </c>
    </row>
    <row r="79" spans="2:7" ht="32.25" customHeight="1" x14ac:dyDescent="0.2">
      <c r="B79" s="112" t="s">
        <v>292</v>
      </c>
      <c r="C79" s="58">
        <v>165</v>
      </c>
      <c r="D79" s="81">
        <f t="shared" si="4"/>
        <v>0</v>
      </c>
      <c r="E79" s="58">
        <f t="shared" si="3"/>
        <v>165</v>
      </c>
      <c r="F79" s="52" t="s">
        <v>17</v>
      </c>
      <c r="G79" s="78" t="s">
        <v>165</v>
      </c>
    </row>
    <row r="80" spans="2:7" ht="32.25" customHeight="1" x14ac:dyDescent="0.2">
      <c r="B80" s="112" t="s">
        <v>293</v>
      </c>
      <c r="C80" s="58">
        <v>202</v>
      </c>
      <c r="D80" s="81">
        <f t="shared" si="4"/>
        <v>0</v>
      </c>
      <c r="E80" s="58">
        <f t="shared" si="3"/>
        <v>202</v>
      </c>
      <c r="F80" s="52" t="s">
        <v>17</v>
      </c>
      <c r="G80" s="78" t="s">
        <v>166</v>
      </c>
    </row>
    <row r="81" spans="2:7" ht="32.25" customHeight="1" thickBot="1" x14ac:dyDescent="0.25">
      <c r="B81" s="113" t="s">
        <v>294</v>
      </c>
      <c r="C81" s="59">
        <v>231</v>
      </c>
      <c r="D81" s="82">
        <f t="shared" si="4"/>
        <v>0</v>
      </c>
      <c r="E81" s="59">
        <f t="shared" si="3"/>
        <v>231</v>
      </c>
      <c r="F81" s="53" t="s">
        <v>17</v>
      </c>
      <c r="G81" s="79" t="s">
        <v>167</v>
      </c>
    </row>
    <row r="82" spans="2:7" ht="15.75" x14ac:dyDescent="0.25">
      <c r="B82" s="115" t="s">
        <v>16</v>
      </c>
      <c r="C82" s="54">
        <v>380</v>
      </c>
      <c r="D82" s="83">
        <f t="shared" si="4"/>
        <v>0</v>
      </c>
      <c r="E82" s="62">
        <f>ROUNDUP(C82-C82*D82,0)</f>
        <v>380</v>
      </c>
      <c r="F82" s="49" t="s">
        <v>17</v>
      </c>
      <c r="G82" s="77" t="s">
        <v>18</v>
      </c>
    </row>
    <row r="83" spans="2:7" ht="15.75" x14ac:dyDescent="0.25">
      <c r="B83" s="116" t="s">
        <v>19</v>
      </c>
      <c r="C83" s="55">
        <v>472</v>
      </c>
      <c r="D83" s="84">
        <f t="shared" si="4"/>
        <v>0</v>
      </c>
      <c r="E83" s="63">
        <f t="shared" ref="E83:E87" si="7">ROUNDUP(C83-C83*D83,0)</f>
        <v>472</v>
      </c>
      <c r="F83" s="52" t="s">
        <v>17</v>
      </c>
      <c r="G83" s="78" t="s">
        <v>18</v>
      </c>
    </row>
    <row r="84" spans="2:7" ht="15.75" x14ac:dyDescent="0.25">
      <c r="B84" s="116" t="s">
        <v>20</v>
      </c>
      <c r="C84" s="55">
        <v>561</v>
      </c>
      <c r="D84" s="84">
        <f t="shared" si="4"/>
        <v>0</v>
      </c>
      <c r="E84" s="63">
        <f t="shared" si="7"/>
        <v>561</v>
      </c>
      <c r="F84" s="52" t="s">
        <v>17</v>
      </c>
      <c r="G84" s="78" t="s">
        <v>18</v>
      </c>
    </row>
    <row r="85" spans="2:7" ht="15.75" x14ac:dyDescent="0.25">
      <c r="B85" s="116" t="s">
        <v>21</v>
      </c>
      <c r="C85" s="55">
        <v>651</v>
      </c>
      <c r="D85" s="84">
        <f t="shared" si="4"/>
        <v>0</v>
      </c>
      <c r="E85" s="63">
        <f t="shared" si="7"/>
        <v>651</v>
      </c>
      <c r="F85" s="52" t="s">
        <v>17</v>
      </c>
      <c r="G85" s="78" t="s">
        <v>18</v>
      </c>
    </row>
    <row r="86" spans="2:7" ht="15.75" x14ac:dyDescent="0.25">
      <c r="B86" s="116" t="s">
        <v>22</v>
      </c>
      <c r="C86" s="55">
        <v>744</v>
      </c>
      <c r="D86" s="84">
        <f t="shared" si="4"/>
        <v>0</v>
      </c>
      <c r="E86" s="63">
        <f t="shared" si="7"/>
        <v>744</v>
      </c>
      <c r="F86" s="52" t="s">
        <v>17</v>
      </c>
      <c r="G86" s="78" t="s">
        <v>18</v>
      </c>
    </row>
    <row r="87" spans="2:7" ht="16.5" thickBot="1" x14ac:dyDescent="0.3">
      <c r="B87" s="117" t="s">
        <v>23</v>
      </c>
      <c r="C87" s="56">
        <v>835</v>
      </c>
      <c r="D87" s="85">
        <f t="shared" si="4"/>
        <v>0</v>
      </c>
      <c r="E87" s="64">
        <f t="shared" si="7"/>
        <v>835</v>
      </c>
      <c r="F87" s="53" t="s">
        <v>17</v>
      </c>
      <c r="G87" s="79" t="s">
        <v>18</v>
      </c>
    </row>
    <row r="88" spans="2:7" ht="15.75" x14ac:dyDescent="0.2">
      <c r="B88" s="87" t="s">
        <v>123</v>
      </c>
      <c r="F88" s="88"/>
      <c r="G88" s="89"/>
    </row>
    <row r="89" spans="2:7" ht="15.75" x14ac:dyDescent="0.2">
      <c r="B89" s="87" t="s">
        <v>126</v>
      </c>
      <c r="F89" s="88"/>
      <c r="G89" s="89"/>
    </row>
  </sheetData>
  <mergeCells count="2">
    <mergeCell ref="B1:G1"/>
    <mergeCell ref="B64:G65"/>
  </mergeCells>
  <pageMargins left="0.15748031496062992" right="0.15748031496062992" top="0.51181102362204722" bottom="0.47" header="0.31496062992125984" footer="0.15748031496062992"/>
  <pageSetup paperSize="9" scale="88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  <pageSetUpPr fitToPage="1"/>
  </sheetPr>
  <dimension ref="A1:I14"/>
  <sheetViews>
    <sheetView showGridLines="0" topLeftCell="B1" workbookViewId="0">
      <pane ySplit="2" topLeftCell="A3" activePane="bottomLeft" state="frozen"/>
      <selection activeCell="B1" sqref="B1"/>
      <selection pane="bottomLeft" activeCell="B1" sqref="B1"/>
    </sheetView>
  </sheetViews>
  <sheetFormatPr defaultRowHeight="11.25" x14ac:dyDescent="0.2"/>
  <cols>
    <col min="1" max="1" width="23.5703125" style="1" hidden="1" customWidth="1"/>
    <col min="2" max="2" width="2.7109375" style="1" customWidth="1"/>
    <col min="3" max="3" width="25.7109375" style="1" customWidth="1"/>
    <col min="4" max="4" width="13.7109375" style="1" customWidth="1"/>
    <col min="5" max="5" width="8.7109375" style="1" customWidth="1"/>
    <col min="6" max="6" width="13.7109375" style="1" customWidth="1"/>
    <col min="7" max="7" width="17.42578125" style="2" bestFit="1" customWidth="1"/>
    <col min="8" max="8" width="40.7109375" style="1" customWidth="1"/>
    <col min="9" max="9" width="15.5703125" style="1" bestFit="1" customWidth="1"/>
    <col min="10" max="16384" width="9.140625" style="1"/>
  </cols>
  <sheetData>
    <row r="1" spans="1:9" ht="43.5" customHeight="1" thickBot="1" x14ac:dyDescent="0.25">
      <c r="A1" s="93"/>
      <c r="B1" s="94"/>
      <c r="C1" s="215" t="s">
        <v>318</v>
      </c>
      <c r="D1" s="216"/>
      <c r="E1" s="217"/>
      <c r="F1" s="216"/>
      <c r="G1" s="216"/>
      <c r="H1" s="216"/>
      <c r="I1" s="218"/>
    </row>
    <row r="2" spans="1:9" ht="30.75" customHeight="1" thickTop="1" thickBot="1" x14ac:dyDescent="0.25">
      <c r="A2" s="10" t="s">
        <v>45</v>
      </c>
      <c r="B2" s="95"/>
      <c r="C2" s="90" t="s">
        <v>1</v>
      </c>
      <c r="D2" s="146" t="s">
        <v>289</v>
      </c>
      <c r="E2" s="147">
        <v>0</v>
      </c>
      <c r="F2" s="92" t="s">
        <v>288</v>
      </c>
      <c r="G2" s="90" t="s">
        <v>0</v>
      </c>
      <c r="H2" s="91" t="s">
        <v>2</v>
      </c>
      <c r="I2" s="91" t="s">
        <v>302</v>
      </c>
    </row>
    <row r="3" spans="1:9" ht="33.75" x14ac:dyDescent="0.2">
      <c r="A3" s="11" t="s">
        <v>46</v>
      </c>
      <c r="B3" s="96"/>
      <c r="C3" s="111" t="s">
        <v>48</v>
      </c>
      <c r="D3" s="136">
        <v>5741</v>
      </c>
      <c r="E3" s="71">
        <f>E$2</f>
        <v>0</v>
      </c>
      <c r="F3" s="57">
        <f t="shared" ref="F3:F14" si="0">ROUNDUP(D3-D3*E3,0)</f>
        <v>5741</v>
      </c>
      <c r="G3" s="49" t="s">
        <v>298</v>
      </c>
      <c r="H3" s="97" t="s">
        <v>132</v>
      </c>
      <c r="I3" s="49" t="s">
        <v>62</v>
      </c>
    </row>
    <row r="4" spans="1:9" ht="33.75" customHeight="1" x14ac:dyDescent="0.2">
      <c r="A4" s="11" t="s">
        <v>56</v>
      </c>
      <c r="B4" s="96"/>
      <c r="C4" s="114" t="s">
        <v>49</v>
      </c>
      <c r="D4" s="137">
        <v>6722</v>
      </c>
      <c r="E4" s="69">
        <f t="shared" ref="E4:E14" si="1">E$2</f>
        <v>0</v>
      </c>
      <c r="F4" s="58">
        <f t="shared" si="0"/>
        <v>6722</v>
      </c>
      <c r="G4" s="50" t="s">
        <v>298</v>
      </c>
      <c r="H4" s="98" t="s">
        <v>133</v>
      </c>
      <c r="I4" s="50" t="s">
        <v>42</v>
      </c>
    </row>
    <row r="5" spans="1:9" ht="33.75" x14ac:dyDescent="0.2">
      <c r="A5" s="11" t="s">
        <v>60</v>
      </c>
      <c r="B5" s="96"/>
      <c r="C5" s="114" t="s">
        <v>50</v>
      </c>
      <c r="D5" s="137">
        <v>7680</v>
      </c>
      <c r="E5" s="69">
        <f t="shared" si="1"/>
        <v>0</v>
      </c>
      <c r="F5" s="58">
        <f t="shared" si="0"/>
        <v>7680</v>
      </c>
      <c r="G5" s="50" t="s">
        <v>298</v>
      </c>
      <c r="H5" s="98" t="s">
        <v>107</v>
      </c>
      <c r="I5" s="50" t="s">
        <v>43</v>
      </c>
    </row>
    <row r="6" spans="1:9" ht="33.75" customHeight="1" thickBot="1" x14ac:dyDescent="0.25">
      <c r="A6" s="11" t="s">
        <v>61</v>
      </c>
      <c r="B6" s="96"/>
      <c r="C6" s="106" t="s">
        <v>51</v>
      </c>
      <c r="D6" s="138">
        <v>8605</v>
      </c>
      <c r="E6" s="70">
        <f t="shared" si="1"/>
        <v>0</v>
      </c>
      <c r="F6" s="59">
        <f t="shared" si="0"/>
        <v>8605</v>
      </c>
      <c r="G6" s="51" t="s">
        <v>298</v>
      </c>
      <c r="H6" s="99" t="s">
        <v>108</v>
      </c>
      <c r="I6" s="51" t="s">
        <v>44</v>
      </c>
    </row>
    <row r="7" spans="1:9" ht="45" customHeight="1" x14ac:dyDescent="0.2">
      <c r="A7" s="11"/>
      <c r="B7" s="96"/>
      <c r="C7" s="111" t="s">
        <v>128</v>
      </c>
      <c r="D7" s="136">
        <v>6057</v>
      </c>
      <c r="E7" s="68">
        <f t="shared" si="1"/>
        <v>0</v>
      </c>
      <c r="F7" s="57">
        <f t="shared" ref="F7:F10" si="2">ROUNDUP(D7-D7*E7,0)</f>
        <v>6057</v>
      </c>
      <c r="G7" s="49" t="s">
        <v>298</v>
      </c>
      <c r="H7" s="97" t="s">
        <v>168</v>
      </c>
      <c r="I7" s="49" t="s">
        <v>134</v>
      </c>
    </row>
    <row r="8" spans="1:9" ht="45" customHeight="1" x14ac:dyDescent="0.2">
      <c r="A8" s="11"/>
      <c r="B8" s="96"/>
      <c r="C8" s="114" t="s">
        <v>129</v>
      </c>
      <c r="D8" s="137">
        <v>7034</v>
      </c>
      <c r="E8" s="69">
        <f t="shared" si="1"/>
        <v>0</v>
      </c>
      <c r="F8" s="58">
        <f t="shared" si="2"/>
        <v>7034</v>
      </c>
      <c r="G8" s="50" t="s">
        <v>298</v>
      </c>
      <c r="H8" s="98" t="s">
        <v>169</v>
      </c>
      <c r="I8" s="50" t="s">
        <v>135</v>
      </c>
    </row>
    <row r="9" spans="1:9" ht="45" customHeight="1" x14ac:dyDescent="0.2">
      <c r="A9" s="11"/>
      <c r="B9" s="96"/>
      <c r="C9" s="114" t="s">
        <v>130</v>
      </c>
      <c r="D9" s="137">
        <v>7996</v>
      </c>
      <c r="E9" s="69">
        <f t="shared" si="1"/>
        <v>0</v>
      </c>
      <c r="F9" s="58">
        <f t="shared" si="2"/>
        <v>7996</v>
      </c>
      <c r="G9" s="50" t="s">
        <v>298</v>
      </c>
      <c r="H9" s="98" t="s">
        <v>170</v>
      </c>
      <c r="I9" s="50" t="s">
        <v>136</v>
      </c>
    </row>
    <row r="10" spans="1:9" ht="45" customHeight="1" thickBot="1" x14ac:dyDescent="0.25">
      <c r="A10" s="11"/>
      <c r="B10" s="96"/>
      <c r="C10" s="106" t="s">
        <v>131</v>
      </c>
      <c r="D10" s="138">
        <v>8917</v>
      </c>
      <c r="E10" s="70">
        <f t="shared" si="1"/>
        <v>0</v>
      </c>
      <c r="F10" s="59">
        <f t="shared" si="2"/>
        <v>8917</v>
      </c>
      <c r="G10" s="51" t="s">
        <v>298</v>
      </c>
      <c r="H10" s="99" t="s">
        <v>171</v>
      </c>
      <c r="I10" s="51" t="s">
        <v>137</v>
      </c>
    </row>
    <row r="11" spans="1:9" ht="66" customHeight="1" x14ac:dyDescent="0.2">
      <c r="A11" s="11" t="s">
        <v>47</v>
      </c>
      <c r="B11" s="96"/>
      <c r="C11" s="111" t="s">
        <v>52</v>
      </c>
      <c r="D11" s="136">
        <v>935</v>
      </c>
      <c r="E11" s="68">
        <f t="shared" si="1"/>
        <v>0</v>
      </c>
      <c r="F11" s="57">
        <f t="shared" si="0"/>
        <v>935</v>
      </c>
      <c r="G11" s="49" t="s">
        <v>299</v>
      </c>
      <c r="H11" s="97" t="s">
        <v>109</v>
      </c>
      <c r="I11" s="49" t="s">
        <v>303</v>
      </c>
    </row>
    <row r="12" spans="1:9" ht="66" customHeight="1" x14ac:dyDescent="0.2">
      <c r="A12" s="11" t="s">
        <v>57</v>
      </c>
      <c r="B12" s="96"/>
      <c r="C12" s="114" t="s">
        <v>53</v>
      </c>
      <c r="D12" s="137">
        <v>1181</v>
      </c>
      <c r="E12" s="69">
        <f t="shared" si="1"/>
        <v>0</v>
      </c>
      <c r="F12" s="58">
        <f t="shared" si="0"/>
        <v>1181</v>
      </c>
      <c r="G12" s="50" t="s">
        <v>300</v>
      </c>
      <c r="H12" s="98" t="s">
        <v>110</v>
      </c>
      <c r="I12" s="52" t="s">
        <v>303</v>
      </c>
    </row>
    <row r="13" spans="1:9" ht="66" customHeight="1" x14ac:dyDescent="0.2">
      <c r="A13" s="11" t="s">
        <v>58</v>
      </c>
      <c r="B13" s="96"/>
      <c r="C13" s="114" t="s">
        <v>54</v>
      </c>
      <c r="D13" s="137">
        <v>1419</v>
      </c>
      <c r="E13" s="69">
        <f t="shared" si="1"/>
        <v>0</v>
      </c>
      <c r="F13" s="58">
        <f t="shared" si="0"/>
        <v>1419</v>
      </c>
      <c r="G13" s="50" t="s">
        <v>304</v>
      </c>
      <c r="H13" s="98" t="s">
        <v>111</v>
      </c>
      <c r="I13" s="52" t="s">
        <v>63</v>
      </c>
    </row>
    <row r="14" spans="1:9" ht="66" customHeight="1" thickBot="1" x14ac:dyDescent="0.25">
      <c r="A14" s="11" t="s">
        <v>59</v>
      </c>
      <c r="B14" s="96"/>
      <c r="C14" s="106" t="s">
        <v>55</v>
      </c>
      <c r="D14" s="138">
        <v>1650</v>
      </c>
      <c r="E14" s="70">
        <f t="shared" si="1"/>
        <v>0</v>
      </c>
      <c r="F14" s="59">
        <f t="shared" si="0"/>
        <v>1650</v>
      </c>
      <c r="G14" s="51" t="s">
        <v>301</v>
      </c>
      <c r="H14" s="99" t="s">
        <v>112</v>
      </c>
      <c r="I14" s="53" t="s">
        <v>63</v>
      </c>
    </row>
  </sheetData>
  <mergeCells count="1">
    <mergeCell ref="C1:I1"/>
  </mergeCells>
  <pageMargins left="0.17" right="0.17" top="0.74803149606299213" bottom="0.74803149606299213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G56"/>
  <sheetViews>
    <sheetView showGridLines="0" workbookViewId="0">
      <pane ySplit="2" topLeftCell="A3" activePane="bottomLeft" state="frozen"/>
      <selection pane="bottomLeft" activeCell="D3" sqref="D3"/>
    </sheetView>
  </sheetViews>
  <sheetFormatPr defaultRowHeight="15.75" x14ac:dyDescent="0.25"/>
  <cols>
    <col min="1" max="1" width="2.7109375" customWidth="1"/>
    <col min="2" max="2" width="50.7109375" style="128" customWidth="1"/>
    <col min="3" max="3" width="13.7109375" style="127" customWidth="1"/>
    <col min="4" max="4" width="8.7109375" style="124" customWidth="1"/>
    <col min="5" max="5" width="13.7109375" style="127" customWidth="1"/>
    <col min="6" max="6" width="13.7109375" style="124" customWidth="1"/>
    <col min="7" max="7" width="35.7109375" style="124" customWidth="1"/>
  </cols>
  <sheetData>
    <row r="1" spans="2:7" ht="43.5" customHeight="1" thickBot="1" x14ac:dyDescent="0.25">
      <c r="B1" s="215" t="s">
        <v>173</v>
      </c>
      <c r="C1" s="216"/>
      <c r="D1" s="217"/>
      <c r="E1" s="216"/>
      <c r="F1" s="216"/>
      <c r="G1" s="218"/>
    </row>
    <row r="2" spans="2:7" ht="30.75" customHeight="1" thickTop="1" thickBot="1" x14ac:dyDescent="0.25">
      <c r="B2" s="148" t="s">
        <v>1</v>
      </c>
      <c r="C2" s="149" t="s">
        <v>289</v>
      </c>
      <c r="D2" s="147">
        <v>0</v>
      </c>
      <c r="E2" s="150" t="s">
        <v>288</v>
      </c>
      <c r="F2" s="151" t="s">
        <v>122</v>
      </c>
      <c r="G2" s="152" t="s">
        <v>2</v>
      </c>
    </row>
    <row r="3" spans="2:7" x14ac:dyDescent="0.25">
      <c r="B3" s="104" t="s">
        <v>174</v>
      </c>
      <c r="C3" s="54">
        <v>637</v>
      </c>
      <c r="D3" s="121">
        <f>D$2</f>
        <v>0</v>
      </c>
      <c r="E3" s="57">
        <f t="shared" ref="E3:E26" si="0">ROUNDUP(C3-C3*D3,0)</f>
        <v>637</v>
      </c>
      <c r="F3" s="77" t="s">
        <v>64</v>
      </c>
      <c r="G3" s="49" t="s">
        <v>305</v>
      </c>
    </row>
    <row r="4" spans="2:7" x14ac:dyDescent="0.25">
      <c r="B4" s="107" t="s">
        <v>175</v>
      </c>
      <c r="C4" s="66">
        <v>848</v>
      </c>
      <c r="D4" s="118">
        <f t="shared" ref="D4:D50" si="1">D$2</f>
        <v>0</v>
      </c>
      <c r="E4" s="58">
        <f t="shared" si="0"/>
        <v>848</v>
      </c>
      <c r="F4" s="78" t="s">
        <v>64</v>
      </c>
      <c r="G4" s="52" t="s">
        <v>265</v>
      </c>
    </row>
    <row r="5" spans="2:7" x14ac:dyDescent="0.25">
      <c r="B5" s="107" t="s">
        <v>176</v>
      </c>
      <c r="C5" s="66">
        <v>1050</v>
      </c>
      <c r="D5" s="118">
        <f t="shared" si="1"/>
        <v>0</v>
      </c>
      <c r="E5" s="58">
        <f t="shared" si="0"/>
        <v>1050</v>
      </c>
      <c r="F5" s="78" t="s">
        <v>64</v>
      </c>
      <c r="G5" s="52" t="s">
        <v>262</v>
      </c>
    </row>
    <row r="6" spans="2:7" x14ac:dyDescent="0.25">
      <c r="B6" s="107" t="s">
        <v>177</v>
      </c>
      <c r="C6" s="66">
        <v>1253</v>
      </c>
      <c r="D6" s="118">
        <f t="shared" si="1"/>
        <v>0</v>
      </c>
      <c r="E6" s="58">
        <f t="shared" si="0"/>
        <v>1253</v>
      </c>
      <c r="F6" s="78" t="s">
        <v>64</v>
      </c>
      <c r="G6" s="52" t="s">
        <v>262</v>
      </c>
    </row>
    <row r="7" spans="2:7" x14ac:dyDescent="0.25">
      <c r="B7" s="107" t="s">
        <v>178</v>
      </c>
      <c r="C7" s="66">
        <v>1459</v>
      </c>
      <c r="D7" s="118">
        <f t="shared" si="1"/>
        <v>0</v>
      </c>
      <c r="E7" s="58">
        <f t="shared" si="0"/>
        <v>1459</v>
      </c>
      <c r="F7" s="78" t="s">
        <v>64</v>
      </c>
      <c r="G7" s="52" t="s">
        <v>262</v>
      </c>
    </row>
    <row r="8" spans="2:7" ht="16.5" thickBot="1" x14ac:dyDescent="0.3">
      <c r="B8" s="108" t="s">
        <v>179</v>
      </c>
      <c r="C8" s="67">
        <v>1666</v>
      </c>
      <c r="D8" s="119">
        <f t="shared" si="1"/>
        <v>0</v>
      </c>
      <c r="E8" s="59">
        <f t="shared" si="0"/>
        <v>1666</v>
      </c>
      <c r="F8" s="79" t="s">
        <v>64</v>
      </c>
      <c r="G8" s="53" t="s">
        <v>262</v>
      </c>
    </row>
    <row r="9" spans="2:7" x14ac:dyDescent="0.25">
      <c r="B9" s="104" t="s">
        <v>180</v>
      </c>
      <c r="C9" s="54">
        <v>811</v>
      </c>
      <c r="D9" s="120">
        <f t="shared" si="1"/>
        <v>0</v>
      </c>
      <c r="E9" s="57">
        <f t="shared" si="0"/>
        <v>811</v>
      </c>
      <c r="F9" s="77" t="s">
        <v>64</v>
      </c>
      <c r="G9" s="49" t="s">
        <v>306</v>
      </c>
    </row>
    <row r="10" spans="2:7" x14ac:dyDescent="0.25">
      <c r="B10" s="107" t="s">
        <v>181</v>
      </c>
      <c r="C10" s="66">
        <v>1079</v>
      </c>
      <c r="D10" s="118">
        <f t="shared" si="1"/>
        <v>0</v>
      </c>
      <c r="E10" s="58">
        <f t="shared" si="0"/>
        <v>1079</v>
      </c>
      <c r="F10" s="78" t="s">
        <v>64</v>
      </c>
      <c r="G10" s="52" t="s">
        <v>264</v>
      </c>
    </row>
    <row r="11" spans="2:7" x14ac:dyDescent="0.25">
      <c r="B11" s="107" t="s">
        <v>182</v>
      </c>
      <c r="C11" s="66">
        <v>1341</v>
      </c>
      <c r="D11" s="118">
        <f t="shared" si="1"/>
        <v>0</v>
      </c>
      <c r="E11" s="58">
        <f t="shared" si="0"/>
        <v>1341</v>
      </c>
      <c r="F11" s="78" t="s">
        <v>64</v>
      </c>
      <c r="G11" s="52" t="s">
        <v>265</v>
      </c>
    </row>
    <row r="12" spans="2:7" x14ac:dyDescent="0.25">
      <c r="B12" s="107" t="s">
        <v>183</v>
      </c>
      <c r="C12" s="66">
        <v>1606</v>
      </c>
      <c r="D12" s="118">
        <f t="shared" si="1"/>
        <v>0</v>
      </c>
      <c r="E12" s="58">
        <f t="shared" si="0"/>
        <v>1606</v>
      </c>
      <c r="F12" s="78" t="s">
        <v>64</v>
      </c>
      <c r="G12" s="52" t="s">
        <v>266</v>
      </c>
    </row>
    <row r="13" spans="2:7" x14ac:dyDescent="0.25">
      <c r="B13" s="107" t="s">
        <v>184</v>
      </c>
      <c r="C13" s="66">
        <v>1871</v>
      </c>
      <c r="D13" s="118">
        <f t="shared" si="1"/>
        <v>0</v>
      </c>
      <c r="E13" s="58">
        <f t="shared" si="0"/>
        <v>1871</v>
      </c>
      <c r="F13" s="78" t="s">
        <v>64</v>
      </c>
      <c r="G13" s="52" t="s">
        <v>262</v>
      </c>
    </row>
    <row r="14" spans="2:7" ht="16.5" thickBot="1" x14ac:dyDescent="0.3">
      <c r="B14" s="108" t="s">
        <v>185</v>
      </c>
      <c r="C14" s="67">
        <v>2131</v>
      </c>
      <c r="D14" s="119">
        <f t="shared" si="1"/>
        <v>0</v>
      </c>
      <c r="E14" s="59">
        <f t="shared" si="0"/>
        <v>2131</v>
      </c>
      <c r="F14" s="79" t="s">
        <v>64</v>
      </c>
      <c r="G14" s="53" t="s">
        <v>262</v>
      </c>
    </row>
    <row r="15" spans="2:7" x14ac:dyDescent="0.25">
      <c r="B15" s="104" t="s">
        <v>186</v>
      </c>
      <c r="C15" s="54">
        <v>923</v>
      </c>
      <c r="D15" s="120">
        <f t="shared" si="1"/>
        <v>0</v>
      </c>
      <c r="E15" s="57">
        <f t="shared" si="0"/>
        <v>923</v>
      </c>
      <c r="F15" s="77" t="s">
        <v>64</v>
      </c>
      <c r="G15" s="49" t="s">
        <v>307</v>
      </c>
    </row>
    <row r="16" spans="2:7" x14ac:dyDescent="0.25">
      <c r="B16" s="107" t="s">
        <v>187</v>
      </c>
      <c r="C16" s="66">
        <v>1231</v>
      </c>
      <c r="D16" s="118">
        <f t="shared" si="1"/>
        <v>0</v>
      </c>
      <c r="E16" s="58">
        <f t="shared" si="0"/>
        <v>1231</v>
      </c>
      <c r="F16" s="78" t="s">
        <v>64</v>
      </c>
      <c r="G16" s="52" t="s">
        <v>308</v>
      </c>
    </row>
    <row r="17" spans="2:7" x14ac:dyDescent="0.25">
      <c r="B17" s="107" t="s">
        <v>188</v>
      </c>
      <c r="C17" s="66">
        <v>1529</v>
      </c>
      <c r="D17" s="121">
        <f t="shared" si="1"/>
        <v>0</v>
      </c>
      <c r="E17" s="58">
        <f t="shared" si="0"/>
        <v>1529</v>
      </c>
      <c r="F17" s="78" t="s">
        <v>64</v>
      </c>
      <c r="G17" s="52" t="s">
        <v>309</v>
      </c>
    </row>
    <row r="18" spans="2:7" x14ac:dyDescent="0.25">
      <c r="B18" s="107" t="s">
        <v>189</v>
      </c>
      <c r="C18" s="66">
        <v>1833</v>
      </c>
      <c r="D18" s="118">
        <f t="shared" si="1"/>
        <v>0</v>
      </c>
      <c r="E18" s="58">
        <f t="shared" si="0"/>
        <v>1833</v>
      </c>
      <c r="F18" s="78" t="s">
        <v>64</v>
      </c>
      <c r="G18" s="52" t="s">
        <v>310</v>
      </c>
    </row>
    <row r="19" spans="2:7" x14ac:dyDescent="0.25">
      <c r="B19" s="107" t="s">
        <v>190</v>
      </c>
      <c r="C19" s="66">
        <v>2136</v>
      </c>
      <c r="D19" s="118">
        <f t="shared" si="1"/>
        <v>0</v>
      </c>
      <c r="E19" s="58">
        <f t="shared" si="0"/>
        <v>2136</v>
      </c>
      <c r="F19" s="78" t="s">
        <v>64</v>
      </c>
      <c r="G19" s="52" t="s">
        <v>311</v>
      </c>
    </row>
    <row r="20" spans="2:7" ht="16.5" thickBot="1" x14ac:dyDescent="0.3">
      <c r="B20" s="108" t="s">
        <v>191</v>
      </c>
      <c r="C20" s="67">
        <v>2439</v>
      </c>
      <c r="D20" s="119">
        <f t="shared" si="1"/>
        <v>0</v>
      </c>
      <c r="E20" s="59">
        <f t="shared" si="0"/>
        <v>2439</v>
      </c>
      <c r="F20" s="79" t="s">
        <v>64</v>
      </c>
      <c r="G20" s="53" t="s">
        <v>262</v>
      </c>
    </row>
    <row r="21" spans="2:7" x14ac:dyDescent="0.25">
      <c r="B21" s="104" t="s">
        <v>192</v>
      </c>
      <c r="C21" s="54">
        <v>1096</v>
      </c>
      <c r="D21" s="120">
        <f t="shared" si="1"/>
        <v>0</v>
      </c>
      <c r="E21" s="57">
        <f t="shared" si="0"/>
        <v>1096</v>
      </c>
      <c r="F21" s="77" t="s">
        <v>64</v>
      </c>
      <c r="G21" s="49" t="s">
        <v>312</v>
      </c>
    </row>
    <row r="22" spans="2:7" x14ac:dyDescent="0.25">
      <c r="B22" s="107" t="s">
        <v>193</v>
      </c>
      <c r="C22" s="66">
        <v>1458</v>
      </c>
      <c r="D22" s="118">
        <f t="shared" si="1"/>
        <v>0</v>
      </c>
      <c r="E22" s="58">
        <f t="shared" si="0"/>
        <v>1458</v>
      </c>
      <c r="F22" s="78" t="s">
        <v>64</v>
      </c>
      <c r="G22" s="52" t="s">
        <v>263</v>
      </c>
    </row>
    <row r="23" spans="2:7" x14ac:dyDescent="0.25">
      <c r="B23" s="107" t="s">
        <v>194</v>
      </c>
      <c r="C23" s="66">
        <v>1813</v>
      </c>
      <c r="D23" s="118">
        <f t="shared" si="1"/>
        <v>0</v>
      </c>
      <c r="E23" s="58">
        <f t="shared" si="0"/>
        <v>1813</v>
      </c>
      <c r="F23" s="78" t="s">
        <v>64</v>
      </c>
      <c r="G23" s="52" t="s">
        <v>305</v>
      </c>
    </row>
    <row r="24" spans="2:7" x14ac:dyDescent="0.25">
      <c r="B24" s="107" t="s">
        <v>195</v>
      </c>
      <c r="C24" s="66">
        <v>2169</v>
      </c>
      <c r="D24" s="118">
        <f t="shared" si="1"/>
        <v>0</v>
      </c>
      <c r="E24" s="58">
        <f t="shared" si="0"/>
        <v>2169</v>
      </c>
      <c r="F24" s="78" t="s">
        <v>64</v>
      </c>
      <c r="G24" s="52" t="s">
        <v>278</v>
      </c>
    </row>
    <row r="25" spans="2:7" x14ac:dyDescent="0.25">
      <c r="B25" s="107" t="s">
        <v>196</v>
      </c>
      <c r="C25" s="66">
        <v>2530</v>
      </c>
      <c r="D25" s="118">
        <f t="shared" si="1"/>
        <v>0</v>
      </c>
      <c r="E25" s="58">
        <f t="shared" si="0"/>
        <v>2530</v>
      </c>
      <c r="F25" s="78" t="s">
        <v>64</v>
      </c>
      <c r="G25" s="52" t="s">
        <v>310</v>
      </c>
    </row>
    <row r="26" spans="2:7" ht="16.5" thickBot="1" x14ac:dyDescent="0.3">
      <c r="B26" s="108" t="s">
        <v>197</v>
      </c>
      <c r="C26" s="67">
        <v>2886</v>
      </c>
      <c r="D26" s="119">
        <f t="shared" si="1"/>
        <v>0</v>
      </c>
      <c r="E26" s="59">
        <f t="shared" si="0"/>
        <v>2886</v>
      </c>
      <c r="F26" s="79" t="s">
        <v>64</v>
      </c>
      <c r="G26" s="53" t="s">
        <v>262</v>
      </c>
    </row>
    <row r="27" spans="2:7" x14ac:dyDescent="0.25">
      <c r="B27" s="109" t="s">
        <v>236</v>
      </c>
      <c r="C27" s="54">
        <v>1141</v>
      </c>
      <c r="D27" s="122">
        <f t="shared" si="1"/>
        <v>0</v>
      </c>
      <c r="E27" s="61">
        <f>ROUNDUP(C27-C27*D27,0)</f>
        <v>1141</v>
      </c>
      <c r="F27" s="47" t="s">
        <v>64</v>
      </c>
      <c r="G27" s="47" t="s">
        <v>313</v>
      </c>
    </row>
    <row r="28" spans="2:7" x14ac:dyDescent="0.25">
      <c r="B28" s="105" t="s">
        <v>237</v>
      </c>
      <c r="C28" s="66">
        <v>1520</v>
      </c>
      <c r="D28" s="118">
        <f t="shared" si="1"/>
        <v>0</v>
      </c>
      <c r="E28" s="58">
        <f t="shared" ref="E28:E32" si="2">ROUNDUP(C28-C28*D28,0)</f>
        <v>1520</v>
      </c>
      <c r="F28" s="50" t="s">
        <v>64</v>
      </c>
      <c r="G28" s="50" t="s">
        <v>313</v>
      </c>
    </row>
    <row r="29" spans="2:7" x14ac:dyDescent="0.25">
      <c r="B29" s="105" t="s">
        <v>238</v>
      </c>
      <c r="C29" s="66">
        <v>1891</v>
      </c>
      <c r="D29" s="118">
        <f t="shared" si="1"/>
        <v>0</v>
      </c>
      <c r="E29" s="58">
        <f t="shared" si="2"/>
        <v>1891</v>
      </c>
      <c r="F29" s="50" t="s">
        <v>64</v>
      </c>
      <c r="G29" s="50" t="s">
        <v>313</v>
      </c>
    </row>
    <row r="30" spans="2:7" x14ac:dyDescent="0.25">
      <c r="B30" s="105" t="s">
        <v>239</v>
      </c>
      <c r="C30" s="66">
        <v>2263</v>
      </c>
      <c r="D30" s="118">
        <f t="shared" si="1"/>
        <v>0</v>
      </c>
      <c r="E30" s="58">
        <f t="shared" si="2"/>
        <v>2263</v>
      </c>
      <c r="F30" s="50" t="s">
        <v>64</v>
      </c>
      <c r="G30" s="50" t="s">
        <v>313</v>
      </c>
    </row>
    <row r="31" spans="2:7" x14ac:dyDescent="0.25">
      <c r="B31" s="105" t="s">
        <v>240</v>
      </c>
      <c r="C31" s="66">
        <v>2641</v>
      </c>
      <c r="D31" s="118">
        <f t="shared" si="1"/>
        <v>0</v>
      </c>
      <c r="E31" s="58">
        <f t="shared" si="2"/>
        <v>2641</v>
      </c>
      <c r="F31" s="50" t="s">
        <v>64</v>
      </c>
      <c r="G31" s="50" t="s">
        <v>313</v>
      </c>
    </row>
    <row r="32" spans="2:7" ht="16.5" thickBot="1" x14ac:dyDescent="0.3">
      <c r="B32" s="110" t="s">
        <v>241</v>
      </c>
      <c r="C32" s="67">
        <v>3011</v>
      </c>
      <c r="D32" s="119">
        <f t="shared" si="1"/>
        <v>0</v>
      </c>
      <c r="E32" s="59">
        <f t="shared" si="2"/>
        <v>3011</v>
      </c>
      <c r="F32" s="51" t="s">
        <v>64</v>
      </c>
      <c r="G32" s="51" t="s">
        <v>313</v>
      </c>
    </row>
    <row r="33" spans="2:7" x14ac:dyDescent="0.25">
      <c r="B33" s="104" t="s">
        <v>242</v>
      </c>
      <c r="C33" s="54">
        <v>1329</v>
      </c>
      <c r="D33" s="120">
        <f t="shared" si="1"/>
        <v>0</v>
      </c>
      <c r="E33" s="57">
        <f>ROUNDUP(C33-C33*D33,0)</f>
        <v>1329</v>
      </c>
      <c r="F33" s="47" t="s">
        <v>64</v>
      </c>
      <c r="G33" s="49" t="s">
        <v>266</v>
      </c>
    </row>
    <row r="34" spans="2:7" x14ac:dyDescent="0.25">
      <c r="B34" s="105" t="s">
        <v>243</v>
      </c>
      <c r="C34" s="66">
        <v>1770</v>
      </c>
      <c r="D34" s="118">
        <f t="shared" si="1"/>
        <v>0</v>
      </c>
      <c r="E34" s="58">
        <f t="shared" ref="E34:E38" si="3">ROUNDUP(C34-C34*D34,0)</f>
        <v>1770</v>
      </c>
      <c r="F34" s="50" t="s">
        <v>64</v>
      </c>
      <c r="G34" s="50" t="s">
        <v>313</v>
      </c>
    </row>
    <row r="35" spans="2:7" x14ac:dyDescent="0.25">
      <c r="B35" s="105" t="s">
        <v>244</v>
      </c>
      <c r="C35" s="66">
        <v>2204</v>
      </c>
      <c r="D35" s="118">
        <f t="shared" si="1"/>
        <v>0</v>
      </c>
      <c r="E35" s="58">
        <f t="shared" si="3"/>
        <v>2204</v>
      </c>
      <c r="F35" s="50" t="s">
        <v>64</v>
      </c>
      <c r="G35" s="50" t="s">
        <v>313</v>
      </c>
    </row>
    <row r="36" spans="2:7" x14ac:dyDescent="0.25">
      <c r="B36" s="105" t="s">
        <v>245</v>
      </c>
      <c r="C36" s="66">
        <v>2641</v>
      </c>
      <c r="D36" s="118">
        <f t="shared" si="1"/>
        <v>0</v>
      </c>
      <c r="E36" s="58">
        <f t="shared" si="3"/>
        <v>2641</v>
      </c>
      <c r="F36" s="50" t="s">
        <v>64</v>
      </c>
      <c r="G36" s="50" t="s">
        <v>313</v>
      </c>
    </row>
    <row r="37" spans="2:7" x14ac:dyDescent="0.25">
      <c r="B37" s="105" t="s">
        <v>246</v>
      </c>
      <c r="C37" s="66">
        <v>3078</v>
      </c>
      <c r="D37" s="118">
        <f t="shared" si="1"/>
        <v>0</v>
      </c>
      <c r="E37" s="58">
        <f t="shared" si="3"/>
        <v>3078</v>
      </c>
      <c r="F37" s="50" t="s">
        <v>64</v>
      </c>
      <c r="G37" s="50" t="s">
        <v>313</v>
      </c>
    </row>
    <row r="38" spans="2:7" ht="16.5" thickBot="1" x14ac:dyDescent="0.3">
      <c r="B38" s="108" t="s">
        <v>247</v>
      </c>
      <c r="C38" s="67">
        <v>3515</v>
      </c>
      <c r="D38" s="119">
        <f t="shared" si="1"/>
        <v>0</v>
      </c>
      <c r="E38" s="59">
        <f t="shared" si="3"/>
        <v>3515</v>
      </c>
      <c r="F38" s="51" t="s">
        <v>64</v>
      </c>
      <c r="G38" s="51" t="s">
        <v>313</v>
      </c>
    </row>
    <row r="39" spans="2:7" x14ac:dyDescent="0.25">
      <c r="B39" s="104" t="s">
        <v>248</v>
      </c>
      <c r="C39" s="54">
        <v>1598</v>
      </c>
      <c r="D39" s="120">
        <f t="shared" si="1"/>
        <v>0</v>
      </c>
      <c r="E39" s="57">
        <f>ROUNDUP(C39-C39*D39,0)</f>
        <v>1598</v>
      </c>
      <c r="F39" s="47" t="s">
        <v>64</v>
      </c>
      <c r="G39" s="49" t="s">
        <v>310</v>
      </c>
    </row>
    <row r="40" spans="2:7" x14ac:dyDescent="0.25">
      <c r="B40" s="107" t="s">
        <v>249</v>
      </c>
      <c r="C40" s="66">
        <v>2128</v>
      </c>
      <c r="D40" s="118">
        <f t="shared" si="1"/>
        <v>0</v>
      </c>
      <c r="E40" s="58">
        <f t="shared" ref="E40:E44" si="4">ROUNDUP(C40-C40*D40,0)</f>
        <v>2128</v>
      </c>
      <c r="F40" s="50" t="s">
        <v>64</v>
      </c>
      <c r="G40" s="52" t="s">
        <v>314</v>
      </c>
    </row>
    <row r="41" spans="2:7" x14ac:dyDescent="0.25">
      <c r="B41" s="107" t="s">
        <v>250</v>
      </c>
      <c r="C41" s="66">
        <v>2651</v>
      </c>
      <c r="D41" s="118">
        <f t="shared" si="1"/>
        <v>0</v>
      </c>
      <c r="E41" s="58">
        <f t="shared" si="4"/>
        <v>2651</v>
      </c>
      <c r="F41" s="50" t="s">
        <v>64</v>
      </c>
      <c r="G41" s="52" t="s">
        <v>314</v>
      </c>
    </row>
    <row r="42" spans="2:7" x14ac:dyDescent="0.25">
      <c r="B42" s="107" t="s">
        <v>251</v>
      </c>
      <c r="C42" s="66">
        <v>3177</v>
      </c>
      <c r="D42" s="118">
        <f t="shared" si="1"/>
        <v>0</v>
      </c>
      <c r="E42" s="58">
        <f t="shared" si="4"/>
        <v>3177</v>
      </c>
      <c r="F42" s="50" t="s">
        <v>64</v>
      </c>
      <c r="G42" s="52" t="s">
        <v>314</v>
      </c>
    </row>
    <row r="43" spans="2:7" x14ac:dyDescent="0.25">
      <c r="B43" s="107" t="s">
        <v>252</v>
      </c>
      <c r="C43" s="66">
        <v>3706</v>
      </c>
      <c r="D43" s="118">
        <f t="shared" si="1"/>
        <v>0</v>
      </c>
      <c r="E43" s="58">
        <f t="shared" si="4"/>
        <v>3706</v>
      </c>
      <c r="F43" s="50" t="s">
        <v>64</v>
      </c>
      <c r="G43" s="52" t="s">
        <v>314</v>
      </c>
    </row>
    <row r="44" spans="2:7" ht="16.5" thickBot="1" x14ac:dyDescent="0.3">
      <c r="B44" s="108" t="s">
        <v>253</v>
      </c>
      <c r="C44" s="67">
        <v>4232</v>
      </c>
      <c r="D44" s="119">
        <f t="shared" si="1"/>
        <v>0</v>
      </c>
      <c r="E44" s="59">
        <f t="shared" si="4"/>
        <v>4232</v>
      </c>
      <c r="F44" s="51" t="s">
        <v>64</v>
      </c>
      <c r="G44" s="53" t="s">
        <v>314</v>
      </c>
    </row>
    <row r="45" spans="2:7" x14ac:dyDescent="0.25">
      <c r="B45" s="107" t="s">
        <v>254</v>
      </c>
      <c r="C45" s="66">
        <v>1875</v>
      </c>
      <c r="D45" s="121">
        <f t="shared" si="1"/>
        <v>0</v>
      </c>
      <c r="E45" s="131">
        <f>ROUNDUP(C45-C45*D45,0)</f>
        <v>1875</v>
      </c>
      <c r="F45" s="123" t="s">
        <v>64</v>
      </c>
      <c r="G45" s="52" t="s">
        <v>307</v>
      </c>
    </row>
    <row r="46" spans="2:7" x14ac:dyDescent="0.25">
      <c r="B46" s="107" t="s">
        <v>255</v>
      </c>
      <c r="C46" s="66">
        <v>2496</v>
      </c>
      <c r="D46" s="118">
        <f t="shared" si="1"/>
        <v>0</v>
      </c>
      <c r="E46" s="58">
        <f>ROUNDUP(C46-C46*D46,0)</f>
        <v>2496</v>
      </c>
      <c r="F46" s="50" t="s">
        <v>64</v>
      </c>
      <c r="G46" s="52" t="s">
        <v>308</v>
      </c>
    </row>
    <row r="47" spans="2:7" x14ac:dyDescent="0.25">
      <c r="B47" s="107" t="s">
        <v>256</v>
      </c>
      <c r="C47" s="66">
        <v>3111</v>
      </c>
      <c r="D47" s="118">
        <f t="shared" si="1"/>
        <v>0</v>
      </c>
      <c r="E47" s="58">
        <f t="shared" ref="E47:E50" si="5">ROUNDUP(C47-C47*D47,0)</f>
        <v>3111</v>
      </c>
      <c r="F47" s="50" t="s">
        <v>64</v>
      </c>
      <c r="G47" s="52" t="s">
        <v>309</v>
      </c>
    </row>
    <row r="48" spans="2:7" x14ac:dyDescent="0.25">
      <c r="B48" s="107" t="s">
        <v>257</v>
      </c>
      <c r="C48" s="66">
        <v>3728</v>
      </c>
      <c r="D48" s="118">
        <f t="shared" si="1"/>
        <v>0</v>
      </c>
      <c r="E48" s="58">
        <f t="shared" si="5"/>
        <v>3728</v>
      </c>
      <c r="F48" s="50" t="s">
        <v>64</v>
      </c>
      <c r="G48" s="52" t="s">
        <v>265</v>
      </c>
    </row>
    <row r="49" spans="2:7" x14ac:dyDescent="0.25">
      <c r="B49" s="107" t="s">
        <v>258</v>
      </c>
      <c r="C49" s="66">
        <v>4349</v>
      </c>
      <c r="D49" s="118">
        <f t="shared" si="1"/>
        <v>0</v>
      </c>
      <c r="E49" s="58">
        <f t="shared" si="5"/>
        <v>4349</v>
      </c>
      <c r="F49" s="50" t="s">
        <v>64</v>
      </c>
      <c r="G49" s="52" t="s">
        <v>265</v>
      </c>
    </row>
    <row r="50" spans="2:7" ht="16.5" thickBot="1" x14ac:dyDescent="0.3">
      <c r="B50" s="108" t="s">
        <v>259</v>
      </c>
      <c r="C50" s="67">
        <v>4968</v>
      </c>
      <c r="D50" s="119">
        <f t="shared" si="1"/>
        <v>0</v>
      </c>
      <c r="E50" s="59">
        <f t="shared" si="5"/>
        <v>4968</v>
      </c>
      <c r="F50" s="51" t="s">
        <v>64</v>
      </c>
      <c r="G50" s="53" t="s">
        <v>315</v>
      </c>
    </row>
    <row r="51" spans="2:7" ht="31.5" customHeight="1" x14ac:dyDescent="0.2">
      <c r="B51" s="111" t="s">
        <v>198</v>
      </c>
      <c r="C51" s="133">
        <v>166</v>
      </c>
      <c r="D51" s="68">
        <f>D$2</f>
        <v>0</v>
      </c>
      <c r="E51" s="57">
        <f t="shared" ref="E51:E56" si="6">ROUNDUP(C51-C51*D51,0)</f>
        <v>166</v>
      </c>
      <c r="F51" s="49" t="s">
        <v>138</v>
      </c>
      <c r="G51" s="77" t="s">
        <v>203</v>
      </c>
    </row>
    <row r="52" spans="2:7" ht="31.5" x14ac:dyDescent="0.2">
      <c r="B52" s="114" t="s">
        <v>199</v>
      </c>
      <c r="C52" s="134">
        <v>266</v>
      </c>
      <c r="D52" s="69">
        <f t="shared" ref="D52:D56" si="7">D$2</f>
        <v>0</v>
      </c>
      <c r="E52" s="58">
        <f t="shared" si="6"/>
        <v>266</v>
      </c>
      <c r="F52" s="52" t="s">
        <v>138</v>
      </c>
      <c r="G52" s="78" t="s">
        <v>204</v>
      </c>
    </row>
    <row r="53" spans="2:7" ht="31.5" x14ac:dyDescent="0.2">
      <c r="B53" s="114" t="s">
        <v>200</v>
      </c>
      <c r="C53" s="134">
        <v>314</v>
      </c>
      <c r="D53" s="69">
        <f t="shared" si="7"/>
        <v>0</v>
      </c>
      <c r="E53" s="58">
        <f t="shared" si="6"/>
        <v>314</v>
      </c>
      <c r="F53" s="52" t="s">
        <v>138</v>
      </c>
      <c r="G53" s="78" t="s">
        <v>205</v>
      </c>
    </row>
    <row r="54" spans="2:7" ht="31.5" x14ac:dyDescent="0.2">
      <c r="B54" s="114" t="s">
        <v>201</v>
      </c>
      <c r="C54" s="134">
        <v>367</v>
      </c>
      <c r="D54" s="69">
        <f t="shared" si="7"/>
        <v>0</v>
      </c>
      <c r="E54" s="58">
        <f t="shared" si="6"/>
        <v>367</v>
      </c>
      <c r="F54" s="52" t="s">
        <v>138</v>
      </c>
      <c r="G54" s="78" t="s">
        <v>206</v>
      </c>
    </row>
    <row r="55" spans="2:7" ht="31.5" customHeight="1" thickBot="1" x14ac:dyDescent="0.25">
      <c r="B55" s="106" t="s">
        <v>202</v>
      </c>
      <c r="C55" s="135">
        <v>467</v>
      </c>
      <c r="D55" s="70">
        <f t="shared" si="7"/>
        <v>0</v>
      </c>
      <c r="E55" s="59">
        <f t="shared" si="6"/>
        <v>467</v>
      </c>
      <c r="F55" s="53" t="s">
        <v>138</v>
      </c>
      <c r="G55" s="79" t="s">
        <v>207</v>
      </c>
    </row>
    <row r="56" spans="2:7" ht="77.25" thickBot="1" x14ac:dyDescent="0.25">
      <c r="B56" s="132" t="s">
        <v>172</v>
      </c>
      <c r="C56" s="139">
        <v>4886</v>
      </c>
      <c r="D56" s="126">
        <f t="shared" si="7"/>
        <v>0</v>
      </c>
      <c r="E56" s="139">
        <f t="shared" si="6"/>
        <v>4886</v>
      </c>
      <c r="F56" s="53" t="s">
        <v>138</v>
      </c>
      <c r="G56" s="125" t="s">
        <v>316</v>
      </c>
    </row>
  </sheetData>
  <mergeCells count="1">
    <mergeCell ref="B1:G1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0F0"/>
    <pageSetUpPr fitToPage="1"/>
  </sheetPr>
  <dimension ref="B1:G23"/>
  <sheetViews>
    <sheetView showGridLines="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2.7109375" style="3" customWidth="1"/>
    <col min="2" max="2" width="50.7109375" style="3" customWidth="1"/>
    <col min="3" max="3" width="13.7109375" style="3" customWidth="1"/>
    <col min="4" max="4" width="8.7109375" style="3" customWidth="1"/>
    <col min="5" max="5" width="13.7109375" style="3" customWidth="1"/>
    <col min="6" max="6" width="13.7109375" style="5" customWidth="1"/>
    <col min="7" max="7" width="35.7109375" style="3" customWidth="1"/>
    <col min="8" max="16384" width="9.140625" style="3"/>
  </cols>
  <sheetData>
    <row r="1" spans="2:7" ht="43.5" customHeight="1" thickBot="1" x14ac:dyDescent="0.25">
      <c r="B1" s="215" t="s">
        <v>319</v>
      </c>
      <c r="C1" s="216"/>
      <c r="D1" s="217"/>
      <c r="E1" s="216"/>
      <c r="F1" s="216"/>
      <c r="G1" s="218"/>
    </row>
    <row r="2" spans="2:7" ht="30.75" customHeight="1" thickTop="1" thickBot="1" x14ac:dyDescent="0.25">
      <c r="B2" s="129" t="s">
        <v>1</v>
      </c>
      <c r="C2" s="146" t="s">
        <v>289</v>
      </c>
      <c r="D2" s="153">
        <v>0</v>
      </c>
      <c r="E2" s="92" t="s">
        <v>288</v>
      </c>
      <c r="F2" s="130" t="s">
        <v>122</v>
      </c>
      <c r="G2" s="91" t="s">
        <v>2</v>
      </c>
    </row>
    <row r="3" spans="2:7" ht="15.75" customHeight="1" x14ac:dyDescent="0.25">
      <c r="B3" s="111" t="s">
        <v>16</v>
      </c>
      <c r="C3" s="140">
        <v>380</v>
      </c>
      <c r="D3" s="73">
        <f t="shared" ref="D3:D23" si="0">D$2</f>
        <v>0</v>
      </c>
      <c r="E3" s="62">
        <f>ROUNDUP(C3-C3*D3,0)</f>
        <v>380</v>
      </c>
      <c r="F3" s="49" t="s">
        <v>138</v>
      </c>
      <c r="G3" s="49" t="s">
        <v>18</v>
      </c>
    </row>
    <row r="4" spans="2:7" ht="15.75" customHeight="1" x14ac:dyDescent="0.25">
      <c r="B4" s="112" t="s">
        <v>19</v>
      </c>
      <c r="C4" s="141">
        <v>472</v>
      </c>
      <c r="D4" s="74">
        <f t="shared" si="0"/>
        <v>0</v>
      </c>
      <c r="E4" s="63">
        <f t="shared" ref="E4:E8" si="1">ROUNDUP(C4-C4*D4,0)</f>
        <v>472</v>
      </c>
      <c r="F4" s="52" t="s">
        <v>138</v>
      </c>
      <c r="G4" s="52" t="s">
        <v>18</v>
      </c>
    </row>
    <row r="5" spans="2:7" ht="15.75" customHeight="1" x14ac:dyDescent="0.25">
      <c r="B5" s="112" t="s">
        <v>20</v>
      </c>
      <c r="C5" s="141">
        <v>561</v>
      </c>
      <c r="D5" s="74">
        <f t="shared" si="0"/>
        <v>0</v>
      </c>
      <c r="E5" s="63">
        <f t="shared" si="1"/>
        <v>561</v>
      </c>
      <c r="F5" s="52" t="s">
        <v>138</v>
      </c>
      <c r="G5" s="52" t="s">
        <v>18</v>
      </c>
    </row>
    <row r="6" spans="2:7" ht="15.75" customHeight="1" x14ac:dyDescent="0.25">
      <c r="B6" s="112" t="s">
        <v>21</v>
      </c>
      <c r="C6" s="141">
        <v>651</v>
      </c>
      <c r="D6" s="74">
        <f t="shared" si="0"/>
        <v>0</v>
      </c>
      <c r="E6" s="63">
        <f t="shared" si="1"/>
        <v>651</v>
      </c>
      <c r="F6" s="52" t="s">
        <v>138</v>
      </c>
      <c r="G6" s="52" t="s">
        <v>18</v>
      </c>
    </row>
    <row r="7" spans="2:7" ht="15.75" customHeight="1" x14ac:dyDescent="0.25">
      <c r="B7" s="112" t="s">
        <v>22</v>
      </c>
      <c r="C7" s="141">
        <v>744</v>
      </c>
      <c r="D7" s="74">
        <f t="shared" si="0"/>
        <v>0</v>
      </c>
      <c r="E7" s="63">
        <f t="shared" si="1"/>
        <v>744</v>
      </c>
      <c r="F7" s="52" t="s">
        <v>138</v>
      </c>
      <c r="G7" s="52" t="s">
        <v>18</v>
      </c>
    </row>
    <row r="8" spans="2:7" ht="15.75" customHeight="1" thickBot="1" x14ac:dyDescent="0.3">
      <c r="B8" s="113" t="s">
        <v>23</v>
      </c>
      <c r="C8" s="142">
        <v>835</v>
      </c>
      <c r="D8" s="75">
        <f t="shared" si="0"/>
        <v>0</v>
      </c>
      <c r="E8" s="64">
        <f t="shared" si="1"/>
        <v>835</v>
      </c>
      <c r="F8" s="53" t="s">
        <v>138</v>
      </c>
      <c r="G8" s="53" t="s">
        <v>18</v>
      </c>
    </row>
    <row r="9" spans="2:7" ht="15.75" customHeight="1" x14ac:dyDescent="0.25">
      <c r="B9" s="111" t="s">
        <v>32</v>
      </c>
      <c r="C9" s="140">
        <v>83</v>
      </c>
      <c r="D9" s="73">
        <f t="shared" si="0"/>
        <v>0</v>
      </c>
      <c r="E9" s="62">
        <f t="shared" ref="E9:E23" si="2">ROUNDUP(C9-C9*D9,0)</f>
        <v>83</v>
      </c>
      <c r="F9" s="49" t="s">
        <v>138</v>
      </c>
      <c r="G9" s="49" t="s">
        <v>24</v>
      </c>
    </row>
    <row r="10" spans="2:7" ht="15.75" customHeight="1" x14ac:dyDescent="0.25">
      <c r="B10" s="112" t="s">
        <v>33</v>
      </c>
      <c r="C10" s="141">
        <v>89</v>
      </c>
      <c r="D10" s="74">
        <f t="shared" si="0"/>
        <v>0</v>
      </c>
      <c r="E10" s="63">
        <f t="shared" si="2"/>
        <v>89</v>
      </c>
      <c r="F10" s="52" t="s">
        <v>138</v>
      </c>
      <c r="G10" s="52" t="s">
        <v>24</v>
      </c>
    </row>
    <row r="11" spans="2:7" ht="15.75" customHeight="1" x14ac:dyDescent="0.25">
      <c r="B11" s="112" t="s">
        <v>34</v>
      </c>
      <c r="C11" s="141">
        <v>94</v>
      </c>
      <c r="D11" s="74">
        <f t="shared" si="0"/>
        <v>0</v>
      </c>
      <c r="E11" s="63">
        <f t="shared" si="2"/>
        <v>94</v>
      </c>
      <c r="F11" s="52" t="s">
        <v>138</v>
      </c>
      <c r="G11" s="52" t="s">
        <v>24</v>
      </c>
    </row>
    <row r="12" spans="2:7" ht="15.75" customHeight="1" x14ac:dyDescent="0.25">
      <c r="B12" s="112" t="s">
        <v>35</v>
      </c>
      <c r="C12" s="141">
        <v>98</v>
      </c>
      <c r="D12" s="74">
        <f t="shared" si="0"/>
        <v>0</v>
      </c>
      <c r="E12" s="63">
        <f t="shared" si="2"/>
        <v>98</v>
      </c>
      <c r="F12" s="52" t="s">
        <v>138</v>
      </c>
      <c r="G12" s="52" t="s">
        <v>24</v>
      </c>
    </row>
    <row r="13" spans="2:7" ht="15.75" customHeight="1" x14ac:dyDescent="0.25">
      <c r="B13" s="112" t="s">
        <v>36</v>
      </c>
      <c r="C13" s="141">
        <v>107</v>
      </c>
      <c r="D13" s="74">
        <f t="shared" si="0"/>
        <v>0</v>
      </c>
      <c r="E13" s="63">
        <f t="shared" si="2"/>
        <v>107</v>
      </c>
      <c r="F13" s="52" t="s">
        <v>138</v>
      </c>
      <c r="G13" s="52" t="s">
        <v>25</v>
      </c>
    </row>
    <row r="14" spans="2:7" ht="15.75" customHeight="1" x14ac:dyDescent="0.25">
      <c r="B14" s="112" t="s">
        <v>37</v>
      </c>
      <c r="C14" s="141">
        <v>113</v>
      </c>
      <c r="D14" s="74">
        <f t="shared" si="0"/>
        <v>0</v>
      </c>
      <c r="E14" s="63">
        <f t="shared" si="2"/>
        <v>113</v>
      </c>
      <c r="F14" s="52" t="s">
        <v>138</v>
      </c>
      <c r="G14" s="52" t="s">
        <v>24</v>
      </c>
    </row>
    <row r="15" spans="2:7" ht="15.75" customHeight="1" x14ac:dyDescent="0.25">
      <c r="B15" s="112" t="s">
        <v>38</v>
      </c>
      <c r="C15" s="141">
        <v>123</v>
      </c>
      <c r="D15" s="74">
        <f t="shared" si="0"/>
        <v>0</v>
      </c>
      <c r="E15" s="63">
        <f t="shared" si="2"/>
        <v>123</v>
      </c>
      <c r="F15" s="52" t="s">
        <v>138</v>
      </c>
      <c r="G15" s="52" t="s">
        <v>26</v>
      </c>
    </row>
    <row r="16" spans="2:7" ht="15.75" customHeight="1" x14ac:dyDescent="0.25">
      <c r="B16" s="112" t="s">
        <v>39</v>
      </c>
      <c r="C16" s="141">
        <v>148</v>
      </c>
      <c r="D16" s="74">
        <f t="shared" si="0"/>
        <v>0</v>
      </c>
      <c r="E16" s="63">
        <f t="shared" si="2"/>
        <v>148</v>
      </c>
      <c r="F16" s="52" t="s">
        <v>138</v>
      </c>
      <c r="G16" s="52" t="s">
        <v>26</v>
      </c>
    </row>
    <row r="17" spans="2:7" ht="15.75" customHeight="1" x14ac:dyDescent="0.25">
      <c r="B17" s="112" t="s">
        <v>40</v>
      </c>
      <c r="C17" s="141">
        <v>181</v>
      </c>
      <c r="D17" s="74">
        <f t="shared" si="0"/>
        <v>0</v>
      </c>
      <c r="E17" s="63">
        <f t="shared" si="2"/>
        <v>181</v>
      </c>
      <c r="F17" s="52" t="s">
        <v>138</v>
      </c>
      <c r="G17" s="52" t="s">
        <v>26</v>
      </c>
    </row>
    <row r="18" spans="2:7" ht="15.75" customHeight="1" thickBot="1" x14ac:dyDescent="0.3">
      <c r="B18" s="113" t="s">
        <v>41</v>
      </c>
      <c r="C18" s="142">
        <v>219</v>
      </c>
      <c r="D18" s="75">
        <f t="shared" si="0"/>
        <v>0</v>
      </c>
      <c r="E18" s="64">
        <f t="shared" si="2"/>
        <v>219</v>
      </c>
      <c r="F18" s="53" t="s">
        <v>138</v>
      </c>
      <c r="G18" s="53" t="s">
        <v>26</v>
      </c>
    </row>
    <row r="19" spans="2:7" ht="31.5" customHeight="1" x14ac:dyDescent="0.2">
      <c r="B19" s="111" t="s">
        <v>139</v>
      </c>
      <c r="C19" s="143">
        <v>113</v>
      </c>
      <c r="D19" s="73">
        <f t="shared" si="0"/>
        <v>0</v>
      </c>
      <c r="E19" s="62">
        <f t="shared" si="2"/>
        <v>113</v>
      </c>
      <c r="F19" s="49" t="s">
        <v>138</v>
      </c>
      <c r="G19" s="49" t="s">
        <v>28</v>
      </c>
    </row>
    <row r="20" spans="2:7" ht="31.5" customHeight="1" x14ac:dyDescent="0.2">
      <c r="B20" s="112" t="s">
        <v>27</v>
      </c>
      <c r="C20" s="144">
        <v>126</v>
      </c>
      <c r="D20" s="76">
        <f t="shared" si="0"/>
        <v>0</v>
      </c>
      <c r="E20" s="65">
        <f t="shared" si="2"/>
        <v>126</v>
      </c>
      <c r="F20" s="52" t="s">
        <v>138</v>
      </c>
      <c r="G20" s="52" t="s">
        <v>28</v>
      </c>
    </row>
    <row r="21" spans="2:7" ht="31.5" customHeight="1" x14ac:dyDescent="0.2">
      <c r="B21" s="112" t="s">
        <v>29</v>
      </c>
      <c r="C21" s="144">
        <v>151</v>
      </c>
      <c r="D21" s="74">
        <f t="shared" si="0"/>
        <v>0</v>
      </c>
      <c r="E21" s="63">
        <f t="shared" si="2"/>
        <v>151</v>
      </c>
      <c r="F21" s="52" t="s">
        <v>138</v>
      </c>
      <c r="G21" s="52" t="s">
        <v>28</v>
      </c>
    </row>
    <row r="22" spans="2:7" ht="31.5" customHeight="1" x14ac:dyDescent="0.2">
      <c r="B22" s="112" t="s">
        <v>30</v>
      </c>
      <c r="C22" s="144">
        <v>186</v>
      </c>
      <c r="D22" s="74">
        <f t="shared" si="0"/>
        <v>0</v>
      </c>
      <c r="E22" s="63">
        <f t="shared" si="2"/>
        <v>186</v>
      </c>
      <c r="F22" s="52" t="s">
        <v>138</v>
      </c>
      <c r="G22" s="52" t="s">
        <v>28</v>
      </c>
    </row>
    <row r="23" spans="2:7" ht="31.5" customHeight="1" thickBot="1" x14ac:dyDescent="0.25">
      <c r="B23" s="113" t="s">
        <v>31</v>
      </c>
      <c r="C23" s="145">
        <v>221</v>
      </c>
      <c r="D23" s="75">
        <f t="shared" si="0"/>
        <v>0</v>
      </c>
      <c r="E23" s="64">
        <f t="shared" si="2"/>
        <v>221</v>
      </c>
      <c r="F23" s="53" t="s">
        <v>138</v>
      </c>
      <c r="G23" s="53" t="s">
        <v>28</v>
      </c>
    </row>
  </sheetData>
  <mergeCells count="1">
    <mergeCell ref="B1:G1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Нагрузки СтМ </vt:lpstr>
      <vt:lpstr>Элементы</vt:lpstr>
      <vt:lpstr>Стеллажи СтМ 21Х4</vt:lpstr>
      <vt:lpstr>Спец.Стеллажи</vt:lpstr>
      <vt:lpstr>Комплектующие</vt:lpstr>
      <vt:lpstr>'Нагрузки СтМ '!Print_Area</vt:lpstr>
      <vt:lpstr>Комплектующие!Область_печати</vt:lpstr>
      <vt:lpstr>'Нагрузки СтМ '!Область_печати</vt:lpstr>
      <vt:lpstr>'Стеллажи СтМ 21Х4'!Область_печати</vt:lpstr>
      <vt:lpstr>Элементы!Область_печати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StellKo-03</dc:creator>
  <cp:lastModifiedBy>Виталик</cp:lastModifiedBy>
  <cp:lastPrinted>2016-05-17T09:35:37Z</cp:lastPrinted>
  <dcterms:created xsi:type="dcterms:W3CDTF">2015-01-16T09:32:50Z</dcterms:created>
  <dcterms:modified xsi:type="dcterms:W3CDTF">2022-09-16T09:01:38Z</dcterms:modified>
</cp:coreProperties>
</file>